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hruszczgruszkae\Desktop\Przetarg - zakup energii 2019\Dokumentacja przetargowa - ostateczna wersja\"/>
    </mc:Choice>
  </mc:AlternateContent>
  <bookViews>
    <workbookView xWindow="0" yWindow="0" windowWidth="28800" windowHeight="12435"/>
  </bookViews>
  <sheets>
    <sheet name="Arkusz1" sheetId="1" r:id="rId1"/>
  </sheets>
  <definedNames>
    <definedName name="_xlnm._FilterDatabase" localSheetId="0" hidden="1">Arkusz1!$A$3:$AK$131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0" i="1" l="1"/>
  <c r="C143" i="1"/>
  <c r="AG129" i="1"/>
  <c r="AG128" i="1"/>
  <c r="AG127" i="1"/>
  <c r="AG126" i="1"/>
  <c r="AG125" i="1"/>
  <c r="AG124" i="1"/>
  <c r="AG123" i="1"/>
  <c r="AG122" i="1"/>
  <c r="AG121" i="1"/>
  <c r="AG120" i="1"/>
  <c r="AG119" i="1"/>
  <c r="AG118" i="1"/>
  <c r="AG117" i="1"/>
  <c r="AG116" i="1"/>
  <c r="AG115" i="1"/>
  <c r="AG114" i="1"/>
  <c r="AG113" i="1"/>
  <c r="AG112" i="1"/>
  <c r="AG111" i="1"/>
  <c r="AG110" i="1"/>
  <c r="AG109" i="1"/>
  <c r="AG108" i="1"/>
  <c r="AG107" i="1"/>
  <c r="AG106" i="1"/>
  <c r="AG105" i="1"/>
  <c r="AG104" i="1"/>
  <c r="AG103" i="1"/>
  <c r="AG102" i="1"/>
  <c r="AG101" i="1"/>
  <c r="AG100" i="1"/>
  <c r="AG99" i="1"/>
  <c r="AG98" i="1"/>
  <c r="AG97" i="1"/>
  <c r="AG96" i="1"/>
  <c r="AG95" i="1"/>
  <c r="AG94" i="1"/>
  <c r="AG93" i="1"/>
  <c r="AG92" i="1"/>
  <c r="AG91" i="1"/>
  <c r="AG90" i="1"/>
  <c r="AG89" i="1"/>
  <c r="AG88" i="1"/>
  <c r="AG87" i="1"/>
  <c r="AG86" i="1"/>
  <c r="AG85" i="1"/>
  <c r="AG84" i="1"/>
  <c r="AG83" i="1"/>
  <c r="AG82" i="1"/>
  <c r="AG81" i="1"/>
  <c r="AG80" i="1"/>
  <c r="AG79" i="1"/>
  <c r="AG78" i="1"/>
  <c r="AG77" i="1"/>
  <c r="AG76" i="1"/>
  <c r="AG75" i="1"/>
  <c r="AG74" i="1"/>
  <c r="AG73" i="1"/>
  <c r="AG72" i="1"/>
  <c r="AG71" i="1"/>
  <c r="AG70" i="1"/>
  <c r="AG69" i="1"/>
  <c r="AG68" i="1"/>
  <c r="AG67" i="1"/>
  <c r="AG66" i="1"/>
  <c r="AG65" i="1"/>
  <c r="AG64" i="1"/>
  <c r="AG63" i="1"/>
  <c r="AG62" i="1"/>
  <c r="AG61" i="1"/>
  <c r="AG60" i="1"/>
  <c r="AG59" i="1"/>
  <c r="AG58" i="1"/>
  <c r="AG57" i="1"/>
  <c r="AG56" i="1"/>
  <c r="AG55" i="1"/>
  <c r="AG54" i="1"/>
  <c r="AG53" i="1"/>
  <c r="AG52" i="1"/>
  <c r="AG51" i="1"/>
  <c r="AG50" i="1"/>
  <c r="AG49" i="1"/>
  <c r="AG48" i="1"/>
  <c r="AG47" i="1"/>
  <c r="AG46" i="1"/>
  <c r="AG45" i="1"/>
  <c r="AG44" i="1"/>
  <c r="AG43" i="1"/>
  <c r="AG42" i="1"/>
  <c r="AG41" i="1"/>
  <c r="AG40" i="1"/>
  <c r="AG39" i="1"/>
  <c r="AG38" i="1"/>
  <c r="AG37" i="1"/>
  <c r="AG36" i="1"/>
  <c r="AG35" i="1"/>
  <c r="AG34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11" i="1"/>
  <c r="AG10" i="1"/>
  <c r="AG9" i="1"/>
  <c r="AG8" i="1"/>
  <c r="AG7" i="1"/>
  <c r="AG6" i="1"/>
  <c r="AG5" i="1"/>
  <c r="AG4" i="1"/>
  <c r="AA129" i="1"/>
  <c r="AA128" i="1"/>
  <c r="AA127" i="1"/>
  <c r="AA126" i="1"/>
  <c r="AA125" i="1"/>
  <c r="AA124" i="1"/>
  <c r="AA123" i="1"/>
  <c r="AA122" i="1"/>
  <c r="AA121" i="1"/>
  <c r="AA120" i="1"/>
  <c r="AA119" i="1"/>
  <c r="AA118" i="1"/>
  <c r="AA117" i="1"/>
  <c r="AA116" i="1"/>
  <c r="AA115" i="1"/>
  <c r="AA114" i="1"/>
  <c r="AA113" i="1"/>
  <c r="AA112" i="1"/>
  <c r="AA111" i="1"/>
  <c r="AA110" i="1"/>
  <c r="AA109" i="1"/>
  <c r="AA108" i="1"/>
  <c r="AA107" i="1"/>
  <c r="AA106" i="1"/>
  <c r="AA105" i="1"/>
  <c r="AA104" i="1"/>
  <c r="AA103" i="1"/>
  <c r="AA102" i="1"/>
  <c r="AA101" i="1"/>
  <c r="AA100" i="1"/>
  <c r="AA99" i="1"/>
  <c r="AA98" i="1"/>
  <c r="AA97" i="1"/>
  <c r="AA96" i="1"/>
  <c r="AA95" i="1"/>
  <c r="AA94" i="1"/>
  <c r="AA93" i="1"/>
  <c r="AA92" i="1"/>
  <c r="AA91" i="1"/>
  <c r="AA90" i="1"/>
  <c r="AA89" i="1"/>
  <c r="AA88" i="1"/>
  <c r="AA87" i="1"/>
  <c r="AA86" i="1"/>
  <c r="AA85" i="1"/>
  <c r="AA84" i="1"/>
  <c r="AA83" i="1"/>
  <c r="AA82" i="1"/>
  <c r="AA81" i="1"/>
  <c r="AA80" i="1"/>
  <c r="AA79" i="1"/>
  <c r="AA78" i="1"/>
  <c r="AA77" i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F130" i="1"/>
  <c r="AE130" i="1"/>
  <c r="AC130" i="1"/>
  <c r="AB130" i="1"/>
  <c r="Z130" i="1"/>
  <c r="Y130" i="1"/>
  <c r="AD129" i="1"/>
  <c r="AD128" i="1"/>
  <c r="AD127" i="1"/>
  <c r="AD126" i="1"/>
  <c r="AD125" i="1"/>
  <c r="AD124" i="1"/>
  <c r="AD123" i="1"/>
  <c r="AD122" i="1"/>
  <c r="AD121" i="1"/>
  <c r="AD120" i="1"/>
  <c r="AD119" i="1"/>
  <c r="AD118" i="1"/>
  <c r="AD117" i="1"/>
  <c r="AD116" i="1"/>
  <c r="AD115" i="1"/>
  <c r="AD114" i="1"/>
  <c r="AD113" i="1"/>
  <c r="AD112" i="1"/>
  <c r="AD111" i="1"/>
  <c r="AD110" i="1"/>
  <c r="AD109" i="1"/>
  <c r="AD108" i="1"/>
  <c r="AD107" i="1"/>
  <c r="AD106" i="1"/>
  <c r="AD105" i="1"/>
  <c r="AD104" i="1"/>
  <c r="AD103" i="1"/>
  <c r="AD102" i="1"/>
  <c r="AD101" i="1"/>
  <c r="AD100" i="1"/>
  <c r="AD99" i="1"/>
  <c r="AD98" i="1"/>
  <c r="AD97" i="1"/>
  <c r="AD96" i="1"/>
  <c r="AD95" i="1"/>
  <c r="AD94" i="1"/>
  <c r="AD93" i="1"/>
  <c r="AD92" i="1"/>
  <c r="AD91" i="1"/>
  <c r="AD90" i="1"/>
  <c r="AD89" i="1"/>
  <c r="AD88" i="1"/>
  <c r="AD87" i="1"/>
  <c r="AD86" i="1"/>
  <c r="AD85" i="1"/>
  <c r="AD84" i="1"/>
  <c r="AD83" i="1"/>
  <c r="AD82" i="1"/>
  <c r="AD81" i="1"/>
  <c r="AD80" i="1"/>
  <c r="AD79" i="1"/>
  <c r="AD78" i="1"/>
  <c r="AD77" i="1"/>
  <c r="AD76" i="1"/>
  <c r="AD75" i="1"/>
  <c r="AD74" i="1"/>
  <c r="AD73" i="1"/>
  <c r="AD72" i="1"/>
  <c r="AD71" i="1"/>
  <c r="AD70" i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  <c r="D138" i="1"/>
  <c r="E138" i="1" s="1"/>
  <c r="D139" i="1"/>
  <c r="E139" i="1" s="1"/>
  <c r="D140" i="1"/>
  <c r="F140" i="1" s="1"/>
  <c r="D141" i="1"/>
  <c r="E141" i="1" s="1"/>
  <c r="D142" i="1"/>
  <c r="E142" i="1" s="1"/>
  <c r="D145" i="1"/>
  <c r="E145" i="1" s="1"/>
  <c r="D146" i="1"/>
  <c r="F146" i="1" s="1"/>
  <c r="D147" i="1"/>
  <c r="F147" i="1" s="1"/>
  <c r="D148" i="1"/>
  <c r="E148" i="1" s="1"/>
  <c r="D149" i="1"/>
  <c r="E149" i="1" s="1"/>
  <c r="C151" i="1" l="1"/>
  <c r="F141" i="1"/>
  <c r="AD130" i="1"/>
  <c r="AG130" i="1"/>
  <c r="AA130" i="1"/>
  <c r="E147" i="1"/>
  <c r="E146" i="1"/>
  <c r="F142" i="1"/>
  <c r="F138" i="1"/>
  <c r="E140" i="1"/>
  <c r="E143" i="1" s="1"/>
  <c r="F148" i="1"/>
  <c r="D150" i="1"/>
  <c r="F149" i="1"/>
  <c r="F145" i="1"/>
  <c r="F139" i="1"/>
  <c r="D143" i="1"/>
  <c r="Y131" i="1" l="1"/>
  <c r="D151" i="1"/>
  <c r="F143" i="1"/>
  <c r="E150" i="1"/>
  <c r="E151" i="1" s="1"/>
  <c r="F150" i="1"/>
  <c r="F151" i="1" l="1"/>
</calcChain>
</file>

<file path=xl/sharedStrings.xml><?xml version="1.0" encoding="utf-8"?>
<sst xmlns="http://schemas.openxmlformats.org/spreadsheetml/2006/main" count="2395" uniqueCount="315">
  <si>
    <t>LP</t>
  </si>
  <si>
    <t>Nazwa obiektu</t>
  </si>
  <si>
    <t>Adres Obiektu</t>
  </si>
  <si>
    <t>Dane OSD</t>
  </si>
  <si>
    <t>Nazwa Obecnego Sprzedawcy</t>
  </si>
  <si>
    <t>Rodzaj umowy</t>
  </si>
  <si>
    <t>Obecna grupa taryfowa</t>
  </si>
  <si>
    <t>Moc umowna</t>
  </si>
  <si>
    <t>Nr licznika</t>
  </si>
  <si>
    <t>Nr PPE</t>
  </si>
  <si>
    <t>Uwagi</t>
  </si>
  <si>
    <t>Okres dostaw</t>
  </si>
  <si>
    <t>Nazwa</t>
  </si>
  <si>
    <t>Kod</t>
  </si>
  <si>
    <t>Miejscowość</t>
  </si>
  <si>
    <t>NIP</t>
  </si>
  <si>
    <t>Ulica</t>
  </si>
  <si>
    <t>Nr</t>
  </si>
  <si>
    <t>Poczta</t>
  </si>
  <si>
    <t>Od</t>
  </si>
  <si>
    <t>Do</t>
  </si>
  <si>
    <t>I strefa</t>
  </si>
  <si>
    <t>II strefa</t>
  </si>
  <si>
    <t>suma</t>
  </si>
  <si>
    <t>ulica/miejscowość</t>
  </si>
  <si>
    <t>Okres obowiązywania obecnej umowy, okres wypowiedzenia</t>
  </si>
  <si>
    <t>C11</t>
  </si>
  <si>
    <t>Nazwa, rejon</t>
  </si>
  <si>
    <t>76 - 142</t>
  </si>
  <si>
    <t>Malechowo</t>
  </si>
  <si>
    <t>499-053-04-07</t>
  </si>
  <si>
    <t>Gmina Malechowo</t>
  </si>
  <si>
    <t>Malechowo 22A</t>
  </si>
  <si>
    <t xml:space="preserve">76 - 142 </t>
  </si>
  <si>
    <t>ENERGA - OBRÓT SA</t>
  </si>
  <si>
    <t>ENERGA - OPERATOR SA Oddział Koszalin</t>
  </si>
  <si>
    <t>Rozdzielona</t>
  </si>
  <si>
    <t>31.08.2019r./ terminowa/nie wymaga wypowiedzenia</t>
  </si>
  <si>
    <t>Niemica</t>
  </si>
  <si>
    <t>C12A</t>
  </si>
  <si>
    <t>PL 0037530116061729</t>
  </si>
  <si>
    <t>01.09.2019</t>
  </si>
  <si>
    <t>30.04.2021</t>
  </si>
  <si>
    <t>HYDROFORNIA</t>
  </si>
  <si>
    <t>Pękanino</t>
  </si>
  <si>
    <t>PL 0037530116061830</t>
  </si>
  <si>
    <t>Karwice</t>
  </si>
  <si>
    <t>PL 0037530116059507</t>
  </si>
  <si>
    <t>PL 0037530116059608</t>
  </si>
  <si>
    <t>Żegocino</t>
  </si>
  <si>
    <t>PL 0037530116059810</t>
  </si>
  <si>
    <t>Kusice</t>
  </si>
  <si>
    <t>PL 0037530116061931</t>
  </si>
  <si>
    <t>Krzekoszewo</t>
  </si>
  <si>
    <t>PL 0037530116062032</t>
  </si>
  <si>
    <t>Witosław</t>
  </si>
  <si>
    <t xml:space="preserve"> C12A</t>
  </si>
  <si>
    <t>PL 0037530116060214</t>
  </si>
  <si>
    <t>Podgórki</t>
  </si>
  <si>
    <t>PL 0037530116060416</t>
  </si>
  <si>
    <t>Nowy Żytnik</t>
  </si>
  <si>
    <t>PL 0037530116060618</t>
  </si>
  <si>
    <t>Laski</t>
  </si>
  <si>
    <t>PL 0037530116061022</t>
  </si>
  <si>
    <t>Gorzyca</t>
  </si>
  <si>
    <t>PL 0037530116061224</t>
  </si>
  <si>
    <t>Ostrowiec</t>
  </si>
  <si>
    <t>PL 0037530116061527</t>
  </si>
  <si>
    <t>Zalesie</t>
  </si>
  <si>
    <t>1.5</t>
  </si>
  <si>
    <t>Lejkowo</t>
  </si>
  <si>
    <t>PL 0037530116060012</t>
  </si>
  <si>
    <t>OCZYSZCZALNIA ŚCIEKÓW</t>
  </si>
  <si>
    <t>PL 0037530118857955</t>
  </si>
  <si>
    <t>PL 0037530117224113</t>
  </si>
  <si>
    <t>PL 0037530000886606</t>
  </si>
  <si>
    <t>PL 0037530116062133</t>
  </si>
  <si>
    <t>PL 0037530116061628</t>
  </si>
  <si>
    <t>PRZEPOMPOWNIA ŚCIEKÓW</t>
  </si>
  <si>
    <t>Działka nr 315</t>
  </si>
  <si>
    <t>Działka nr 342/1</t>
  </si>
  <si>
    <t>PL 0037530118262518</t>
  </si>
  <si>
    <t>PL 0037530118262720</t>
  </si>
  <si>
    <t>Działka nr 190</t>
  </si>
  <si>
    <t>PL 0037530114040085</t>
  </si>
  <si>
    <t>PL 0037530114119305</t>
  </si>
  <si>
    <t>Działka nr 409/43</t>
  </si>
  <si>
    <t>PL0037530109077325</t>
  </si>
  <si>
    <t>Działka nr 332</t>
  </si>
  <si>
    <t>PL 0037530114027759</t>
  </si>
  <si>
    <t>Działka nr 32</t>
  </si>
  <si>
    <t>PL 0037530118098729</t>
  </si>
  <si>
    <t>Kosierzewo</t>
  </si>
  <si>
    <t>Działka nr 20/1</t>
  </si>
  <si>
    <t>PL 0037530116060719</t>
  </si>
  <si>
    <t>PL 0037530116060820</t>
  </si>
  <si>
    <t>Działka nr 25/16</t>
  </si>
  <si>
    <t>PL 0037530116060921</t>
  </si>
  <si>
    <t>Kosierzewo kolonia</t>
  </si>
  <si>
    <t>PL 0037810017115908</t>
  </si>
  <si>
    <t>Kwasowo</t>
  </si>
  <si>
    <t>76 - 100</t>
  </si>
  <si>
    <t>Sławno</t>
  </si>
  <si>
    <t>PL 0037810017115807</t>
  </si>
  <si>
    <t>Działka nr 80/3</t>
  </si>
  <si>
    <t>PL 0037530117188444</t>
  </si>
  <si>
    <t>Lejkowo PSL - 2</t>
  </si>
  <si>
    <t>Działka nr 18/4</t>
  </si>
  <si>
    <t>2.5</t>
  </si>
  <si>
    <t>PL 0037530118691035</t>
  </si>
  <si>
    <t>Niemica PS II</t>
  </si>
  <si>
    <t>PL 0037530000137005</t>
  </si>
  <si>
    <t>01.01.2020</t>
  </si>
  <si>
    <t>KONTENER SOCJALNO - SANITARNY</t>
  </si>
  <si>
    <t>KOMPLEKSOWA</t>
  </si>
  <si>
    <t>PL 0037530118690833</t>
  </si>
  <si>
    <t>ŚWIETLICA WIEJSKA</t>
  </si>
  <si>
    <t>Zielenica</t>
  </si>
  <si>
    <t>PL 0037530116060113</t>
  </si>
  <si>
    <t>PL 0037530116060315</t>
  </si>
  <si>
    <t>ŚWIETLICA WIEJSKA (KLUB)</t>
  </si>
  <si>
    <t>PL 0037530116061123</t>
  </si>
  <si>
    <t>Przystawy</t>
  </si>
  <si>
    <t>33A</t>
  </si>
  <si>
    <t>PL 0037530119287078</t>
  </si>
  <si>
    <t>PL 0037530116061426</t>
  </si>
  <si>
    <t>Święcianowo</t>
  </si>
  <si>
    <t>42A</t>
  </si>
  <si>
    <t>PL 0037530115456386</t>
  </si>
  <si>
    <t>PL 0037530116077994</t>
  </si>
  <si>
    <t>Paproty</t>
  </si>
  <si>
    <t>PL 0037530118744080</t>
  </si>
  <si>
    <t>PL 0037530116026060</t>
  </si>
  <si>
    <t>PL 0037530116081634</t>
  </si>
  <si>
    <t>PL 0037530116062436</t>
  </si>
  <si>
    <t>ZAPLECZE BOISKA SPORTOWEGO</t>
  </si>
  <si>
    <t>PL 0037530000911602</t>
  </si>
  <si>
    <t>PL 0037530000925809</t>
  </si>
  <si>
    <t>Malechówko</t>
  </si>
  <si>
    <t>Bezterminowa/Okres wypowiedzenia 6 m-cy ze skutkiem na koniec roku</t>
  </si>
  <si>
    <t>PL 0037530000925705</t>
  </si>
  <si>
    <t>URZĄD GMINY</t>
  </si>
  <si>
    <t>22A</t>
  </si>
  <si>
    <t>PL 0037530116077691</t>
  </si>
  <si>
    <t>BIURO</t>
  </si>
  <si>
    <t>PL 0037530116059305</t>
  </si>
  <si>
    <t>DOM PRZEDPOGRZEBOWY</t>
  </si>
  <si>
    <t>PL 0037530109112081</t>
  </si>
  <si>
    <t>PL 0037530116061325</t>
  </si>
  <si>
    <t>AMFITEATR POLOWY</t>
  </si>
  <si>
    <t>Działka nr 252/1</t>
  </si>
  <si>
    <t>PL 0037530117174296</t>
  </si>
  <si>
    <t>SERCE WSI</t>
  </si>
  <si>
    <t>Działka nr 68/2</t>
  </si>
  <si>
    <t>BOISKO SPORTOWE</t>
  </si>
  <si>
    <t>PL 0037530117715577</t>
  </si>
  <si>
    <t>REMIZA OSP</t>
  </si>
  <si>
    <t>PL 0037530116081735</t>
  </si>
  <si>
    <t>REMIZA OSP (GARAŻE)</t>
  </si>
  <si>
    <t>PL 0037530116077893</t>
  </si>
  <si>
    <t>PL 0037530116081836</t>
  </si>
  <si>
    <t>Sulechowo</t>
  </si>
  <si>
    <t>PL 0037530116081937</t>
  </si>
  <si>
    <t>OŚWIETLENIE ULICZNE</t>
  </si>
  <si>
    <t>Paprotki</t>
  </si>
  <si>
    <t>C12B</t>
  </si>
  <si>
    <t>PL 0037530117522587</t>
  </si>
  <si>
    <t>Sęczkowo</t>
  </si>
  <si>
    <t>PL 0037530109116630</t>
  </si>
  <si>
    <t>Kawno</t>
  </si>
  <si>
    <t>0.3</t>
  </si>
  <si>
    <t>PL 0037530109108748</t>
  </si>
  <si>
    <t>Pięćmiechowo</t>
  </si>
  <si>
    <t>PL 0037530109112788</t>
  </si>
  <si>
    <t>0.1</t>
  </si>
  <si>
    <t>PL 0037530110873542</t>
  </si>
  <si>
    <t>Działka nr 25/9</t>
  </si>
  <si>
    <t>PL 0037530117866535</t>
  </si>
  <si>
    <t>Działka nr 505</t>
  </si>
  <si>
    <t>PL 0037530117224618</t>
  </si>
  <si>
    <t>OŚWIETLENIE ZNAKU DROGOWEGO</t>
  </si>
  <si>
    <t>Działka nr 225/1</t>
  </si>
  <si>
    <t>0.5</t>
  </si>
  <si>
    <t>PL 0037530118505553</t>
  </si>
  <si>
    <t>Działka nr 417</t>
  </si>
  <si>
    <t>PL 0037530118744181</t>
  </si>
  <si>
    <t>Zamawiający złożył wypowiedzenie umowy w dn. 23.05.2019r.</t>
  </si>
  <si>
    <t>PL 0037530000364105</t>
  </si>
  <si>
    <t>8A</t>
  </si>
  <si>
    <t>4A</t>
  </si>
  <si>
    <t>13D</t>
  </si>
  <si>
    <t>PL 0037530000415507</t>
  </si>
  <si>
    <t>PL 0037530116077792</t>
  </si>
  <si>
    <t>PL 0037530109115317</t>
  </si>
  <si>
    <t xml:space="preserve">Podgórki </t>
  </si>
  <si>
    <t>76- 142</t>
  </si>
  <si>
    <t>PL 0037530116484485</t>
  </si>
  <si>
    <t>PL 0037530116486812</t>
  </si>
  <si>
    <t>Działne nr 332</t>
  </si>
  <si>
    <t>PL 0037530116487115</t>
  </si>
  <si>
    <t>Stacja transfor.</t>
  </si>
  <si>
    <t>2.6</t>
  </si>
  <si>
    <t>PL 0037530116485596</t>
  </si>
  <si>
    <t>0.2</t>
  </si>
  <si>
    <t>PL 0037530116487317</t>
  </si>
  <si>
    <t>PL 0037530116485600</t>
  </si>
  <si>
    <t>Sulechowo II</t>
  </si>
  <si>
    <t>PL 0037530116485903</t>
  </si>
  <si>
    <t>PL 0037530116486610</t>
  </si>
  <si>
    <t>Działak nr 170/1</t>
  </si>
  <si>
    <t>PL 0037530118731855</t>
  </si>
  <si>
    <t>PL 0037530116484182</t>
  </si>
  <si>
    <t>Sulechówko</t>
  </si>
  <si>
    <t>PL 0037530116486509</t>
  </si>
  <si>
    <t>Uniedrożyn</t>
  </si>
  <si>
    <t>PL 0037530116487620</t>
  </si>
  <si>
    <t>Karwiczki</t>
  </si>
  <si>
    <t>PL 0037530116487014</t>
  </si>
  <si>
    <t>PL 0037530116484283</t>
  </si>
  <si>
    <t>0.8</t>
  </si>
  <si>
    <t>PL 0037810017112167</t>
  </si>
  <si>
    <t>Malechówko III</t>
  </si>
  <si>
    <t>PL 0037530116485495</t>
  </si>
  <si>
    <t>PL 0037530116484990</t>
  </si>
  <si>
    <t>PL 0037530116484889</t>
  </si>
  <si>
    <t>Malechówko I</t>
  </si>
  <si>
    <t>PL 0037530116485293</t>
  </si>
  <si>
    <t>Malechówko II</t>
  </si>
  <si>
    <t>PL 0037530116485394</t>
  </si>
  <si>
    <t>Grabowo</t>
  </si>
  <si>
    <t>PL 0037530116484081</t>
  </si>
  <si>
    <t>PL 0037530116483576</t>
  </si>
  <si>
    <t>PL 0037530116483677</t>
  </si>
  <si>
    <t>Działka nr 221/1</t>
  </si>
  <si>
    <t>PL 0037530116487418</t>
  </si>
  <si>
    <t>Borkowo</t>
  </si>
  <si>
    <t>PL 0037530116486408</t>
  </si>
  <si>
    <t>Działka nr 395/2</t>
  </si>
  <si>
    <t>PL 0037530119221404</t>
  </si>
  <si>
    <t>PL 0037530116486004</t>
  </si>
  <si>
    <t>PL 0037530116486105</t>
  </si>
  <si>
    <t>PL 0037530116486913</t>
  </si>
  <si>
    <t>3.2</t>
  </si>
  <si>
    <t>PL 0037530116483879</t>
  </si>
  <si>
    <t>PL 0037530116483778</t>
  </si>
  <si>
    <t>Malechowo POM</t>
  </si>
  <si>
    <t>PL 0037530116486307</t>
  </si>
  <si>
    <t>Białęcino</t>
  </si>
  <si>
    <t>PL 0037530116484384</t>
  </si>
  <si>
    <t>Drzeńsko</t>
  </si>
  <si>
    <t>PL 0037530116484687</t>
  </si>
  <si>
    <t>Darskowo</t>
  </si>
  <si>
    <t>PL 0037530116486206</t>
  </si>
  <si>
    <t>PL 0037530116483980</t>
  </si>
  <si>
    <t>PL 0037530116487519</t>
  </si>
  <si>
    <t>PL 0037530116486711</t>
  </si>
  <si>
    <t>0.7</t>
  </si>
  <si>
    <t>PL 0037530116487216</t>
  </si>
  <si>
    <t>PL 0037530116484788</t>
  </si>
  <si>
    <t>Bartolino</t>
  </si>
  <si>
    <t>PL 0037530116485701</t>
  </si>
  <si>
    <t>PL 0037530116484586</t>
  </si>
  <si>
    <t>PL 0037530116485802</t>
  </si>
  <si>
    <t>PL 0037530116485091</t>
  </si>
  <si>
    <t>PL 0037530116485192</t>
  </si>
  <si>
    <t>SZKOŁA PODST.IM. KAZIMIERZA GÓRSKIEGO - HALA SPORTOWA</t>
  </si>
  <si>
    <t>76 -142</t>
  </si>
  <si>
    <t>Szkoła Podst. im. Kazimierza Górskiego Lejkowo 11</t>
  </si>
  <si>
    <t>PL 0037530109094200</t>
  </si>
  <si>
    <t xml:space="preserve">SZKOŁA PODST.IM. KAZIMIERZA GÓRSKIEGO </t>
  </si>
  <si>
    <t>PL 0037530116076378</t>
  </si>
  <si>
    <t>SZKOŁA PODST. IM. NOBLISTÓW POLSKICH</t>
  </si>
  <si>
    <t>PL 0037530116076479</t>
  </si>
  <si>
    <t>Szkoła Podst. im. Noblistów Polskich Niemica 31</t>
  </si>
  <si>
    <t>Gimnazjum im. Mjr. Ryszarda Markiewicza Ps. "Mohort" Malechowo 65b</t>
  </si>
  <si>
    <t>65b</t>
  </si>
  <si>
    <t>PL 0037530116075974</t>
  </si>
  <si>
    <t>Zespół Szkół im. Mikołaja Kopernika Ostrowiec 61</t>
  </si>
  <si>
    <t>ZESPÓŁ SZKÓŁ IM. MIKOŁAJA KOPERNIKA</t>
  </si>
  <si>
    <t>PL 0037530116076176</t>
  </si>
  <si>
    <t>PL 0037530116075873</t>
  </si>
  <si>
    <t>PL 0037530116076277</t>
  </si>
  <si>
    <t>PL 0037530116076075</t>
  </si>
  <si>
    <t>Podsumowanie wg grup taryfowych</t>
  </si>
  <si>
    <t>Wyszczególnienie - grupa taryfowa</t>
  </si>
  <si>
    <t>zużycie energii elektrycznej w trakcie trwania zamówienia w kWh - zamówienie podstawowe</t>
  </si>
  <si>
    <t>zmiana ilości energii elektrycznej w trakcie trwania zamówienia +/- 30% zamówienia podstawowego (kWh)</t>
  </si>
  <si>
    <t>zużycie energii elektrycznej w trakcie trwania zamówienia w kWh - zmówienie z prawem opcji</t>
  </si>
  <si>
    <t>Minimalne zapotrzebowanie energii elektrycznej w trakcie trwania zamówienia = zamówienia podstawowe - ilość energii z kol. C (kWh)</t>
  </si>
  <si>
    <t>A</t>
  </si>
  <si>
    <t>B</t>
  </si>
  <si>
    <t>C = B X 30%</t>
  </si>
  <si>
    <t>D = B +C</t>
  </si>
  <si>
    <t>E</t>
  </si>
  <si>
    <t>1. Sprzedaż energii elektrycznej - zamówienie na rok 2019</t>
  </si>
  <si>
    <t>C12a I strefa</t>
  </si>
  <si>
    <t>C12a II strefa</t>
  </si>
  <si>
    <t>Łącznie wartość zamówienia  dla zamówienia na 2019 r.</t>
  </si>
  <si>
    <t>2. Sprzedaż energii elektrycznej - zamówienie na lata 2020-21</t>
  </si>
  <si>
    <t>2. Łącznie wartość  zamówienia  dla zamówienia na LATA 2020-19</t>
  </si>
  <si>
    <t>Podsumowanie dla całości zamówienia na lata 2019-2021 poz. 1 i 2 tabeli</t>
  </si>
  <si>
    <t>Dane Odbiorcy</t>
  </si>
  <si>
    <t>Dane Nabywcy</t>
  </si>
  <si>
    <t>Gmina Malechowo, Malechowo 22A, 76-142 Malechowo</t>
  </si>
  <si>
    <t>Zamawiający podpisze 5 umów sprzedaży z wyłonionym Wykonawcą (wg Odbiorców)</t>
  </si>
  <si>
    <t>Planowane zapotrzebowanie na energię elektryczną na 2019 rok - zamówienie podstawowe (kWh)</t>
  </si>
  <si>
    <t>Planowane zapotrzebowanie na energię elektryczną na 2020 rok - zamówienie podstawowe (kWh)</t>
  </si>
  <si>
    <t>Planowane zapotrzebowanie na energię elektryczną na 2021 rok - zamówienie podstawowe (kWh)</t>
  </si>
  <si>
    <t>C12b I strefa</t>
  </si>
  <si>
    <t>C12b II strefa</t>
  </si>
  <si>
    <t>suma 2019-2021</t>
  </si>
  <si>
    <t>PL 0037530117643031</t>
  </si>
  <si>
    <t>Załącznik nr 1 do SIWZ - opis przedmiotu zamówienia</t>
  </si>
  <si>
    <t>SZKOŁA PODSTAWA</t>
  </si>
  <si>
    <t>Od dnia 01.09.2019r. zmiana nazwy Odbiorcy na : Zespół Szkolno - Przedszkolny. Umowa z wyłonionym w niniejszym postępowaniu Wykonawcą  zostanie zawarta przez obecnego Odbiorcę: SZKOŁĘ PODSTAWOWĄ IM. Mjr. Ryszarda Markiewicza Ps. "Mohort" Malechowo 65b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</si>
</sst>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5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 applyNumberFormat="0" applyBorder="0" applyAlignment="0"/>
    <xf numFmtId="0" fontId="3" fillId="0" borderId="0"/>
    <xf numFmtId="0" fontId="2" fillId="0" borderId="0"/>
    <xf numFmtId="0" fontId="4" fillId="0" borderId="0"/>
    <xf numFmtId="0" fontId="1" fillId="0" borderId="0" applyNumberFormat="0" applyBorder="0" applyAlignment="0"/>
    <xf numFmtId="0" fontId="4" fillId="0" borderId="0"/>
    <xf numFmtId="0" fontId="1" fillId="0" borderId="0" applyNumberFormat="0" applyBorder="0" applyAlignment="0"/>
    <xf numFmtId="0" fontId="1" fillId="0" borderId="0" applyNumberFormat="0" applyBorder="0" applyAlignment="0"/>
    <xf numFmtId="0" fontId="1" fillId="0" borderId="0" applyNumberFormat="0" applyBorder="0" applyAlignment="0"/>
    <xf numFmtId="0" fontId="1" fillId="0" borderId="0"/>
    <xf numFmtId="0" fontId="2" fillId="0" borderId="0"/>
  </cellStyleXfs>
  <cellXfs count="63">
    <xf numFmtId="0" fontId="0" fillId="0" borderId="0" xfId="0"/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0" fillId="0" borderId="0" xfId="0" applyNumberFormat="1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3" fontId="10" fillId="0" borderId="1" xfId="0" applyNumberFormat="1" applyFont="1" applyFill="1" applyBorder="1" applyAlignment="1">
      <alignment horizontal="right" vertical="center"/>
    </xf>
    <xf numFmtId="3" fontId="10" fillId="2" borderId="1" xfId="0" applyNumberFormat="1" applyFont="1" applyFill="1" applyBorder="1" applyAlignment="1">
      <alignment horizontal="right" vertical="center"/>
    </xf>
    <xf numFmtId="3" fontId="10" fillId="0" borderId="1" xfId="0" applyNumberFormat="1" applyFont="1" applyFill="1" applyBorder="1" applyAlignment="1">
      <alignment horizontal="right"/>
    </xf>
    <xf numFmtId="0" fontId="10" fillId="0" borderId="0" xfId="0" applyFont="1" applyFill="1"/>
    <xf numFmtId="3" fontId="11" fillId="0" borderId="1" xfId="0" applyNumberFormat="1" applyFont="1" applyFill="1" applyBorder="1" applyAlignment="1">
      <alignment horizontal="right" vertical="center"/>
    </xf>
    <xf numFmtId="3" fontId="11" fillId="2" borderId="1" xfId="0" applyNumberFormat="1" applyFont="1" applyFill="1" applyBorder="1" applyAlignment="1">
      <alignment horizontal="right" vertical="center"/>
    </xf>
    <xf numFmtId="3" fontId="11" fillId="0" borderId="1" xfId="0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3" fontId="10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right" vertical="center"/>
    </xf>
    <xf numFmtId="3" fontId="9" fillId="2" borderId="1" xfId="0" applyNumberFormat="1" applyFont="1" applyFill="1" applyBorder="1" applyAlignment="1">
      <alignment horizontal="right" vertical="center"/>
    </xf>
    <xf numFmtId="3" fontId="9" fillId="0" borderId="5" xfId="0" applyNumberFormat="1" applyFont="1" applyFill="1" applyBorder="1" applyAlignment="1">
      <alignment horizontal="right" vertical="center"/>
    </xf>
    <xf numFmtId="1" fontId="10" fillId="0" borderId="5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right" vertical="center"/>
    </xf>
    <xf numFmtId="0" fontId="10" fillId="0" borderId="1" xfId="0" applyFont="1" applyFill="1" applyBorder="1"/>
    <xf numFmtId="0" fontId="10" fillId="0" borderId="0" xfId="0" applyFont="1" applyFill="1" applyAlignment="1">
      <alignment horizontal="left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Fill="1" applyBorder="1"/>
    <xf numFmtId="0" fontId="13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 applyProtection="1">
      <alignment vertical="center" wrapText="1"/>
      <protection locked="0"/>
    </xf>
    <xf numFmtId="3" fontId="8" fillId="0" borderId="1" xfId="0" applyNumberFormat="1" applyFont="1" applyFill="1" applyBorder="1" applyAlignment="1" applyProtection="1">
      <alignment vertical="center"/>
      <protection locked="0"/>
    </xf>
    <xf numFmtId="0" fontId="5" fillId="0" borderId="6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/>
    </xf>
  </cellXfs>
  <cellStyles count="14">
    <cellStyle name="Dziesiętny 2" xfId="1"/>
    <cellStyle name="Dziesiętny 3" xfId="2"/>
    <cellStyle name="Normalny" xfId="0" builtinId="0"/>
    <cellStyle name="Normalny 2" xfId="3"/>
    <cellStyle name="Normalny 2 2" xfId="4"/>
    <cellStyle name="Normalny 2 2 2" xfId="5"/>
    <cellStyle name="Normalny 2 3" xfId="6"/>
    <cellStyle name="Normalny 3" xfId="7"/>
    <cellStyle name="Normalny 3 2" xfId="8"/>
    <cellStyle name="Normalny 4" xfId="9"/>
    <cellStyle name="Normalny 5" xfId="10"/>
    <cellStyle name="Normalny 6" xfId="11"/>
    <cellStyle name="Normalny 7" xfId="12"/>
    <cellStyle name="Normalny 8" xfId="1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79"/>
  <sheetViews>
    <sheetView tabSelected="1" topLeftCell="F112" zoomScaleNormal="100" workbookViewId="0">
      <selection activeCell="H126" sqref="H126"/>
    </sheetView>
  </sheetViews>
  <sheetFormatPr defaultRowHeight="12.75"/>
  <cols>
    <col min="1" max="1" width="7" style="2" customWidth="1"/>
    <col min="2" max="2" width="25" style="3" customWidth="1"/>
    <col min="3" max="3" width="18.42578125" style="3" customWidth="1"/>
    <col min="4" max="4" width="15.28515625" style="3" customWidth="1"/>
    <col min="5" max="5" width="16.140625" style="3" customWidth="1"/>
    <col min="6" max="6" width="16.28515625" style="3" customWidth="1"/>
    <col min="7" max="7" width="63" style="3" customWidth="1"/>
    <col min="8" max="8" width="62.5703125" style="3" customWidth="1"/>
    <col min="9" max="9" width="17.42578125" style="3" customWidth="1"/>
    <col min="10" max="10" width="17.140625" style="3" customWidth="1"/>
    <col min="11" max="11" width="9.28515625" style="3" bestFit="1" customWidth="1"/>
    <col min="12" max="12" width="9.140625" style="3"/>
    <col min="13" max="13" width="11.28515625" style="3" customWidth="1"/>
    <col min="14" max="14" width="38.7109375" style="3" customWidth="1"/>
    <col min="15" max="15" width="20.140625" style="3" customWidth="1"/>
    <col min="16" max="16" width="15.42578125" style="3" customWidth="1"/>
    <col min="17" max="17" width="53" style="3" customWidth="1"/>
    <col min="18" max="18" width="9.140625" style="2" customWidth="1"/>
    <col min="19" max="19" width="9.7109375" style="3" customWidth="1"/>
    <col min="20" max="20" width="10.85546875" style="3" customWidth="1"/>
    <col min="21" max="21" width="28.5703125" style="3" customWidth="1"/>
    <col min="22" max="22" width="136.85546875" style="3" customWidth="1"/>
    <col min="23" max="23" width="13.5703125" style="3" customWidth="1"/>
    <col min="24" max="24" width="16" style="3" customWidth="1"/>
    <col min="25" max="25" width="12.85546875" style="3" customWidth="1"/>
    <col min="26" max="26" width="13.7109375" style="3" customWidth="1"/>
    <col min="27" max="27" width="10.5703125" style="3" customWidth="1"/>
    <col min="28" max="28" width="9.5703125" style="3" bestFit="1" customWidth="1"/>
    <col min="29" max="29" width="9.7109375" style="3" customWidth="1"/>
    <col min="30" max="30" width="13.28515625" style="3" customWidth="1"/>
    <col min="31" max="31" width="12" style="3" customWidth="1"/>
    <col min="32" max="32" width="10.140625" style="3" customWidth="1"/>
    <col min="33" max="33" width="10.85546875" style="3" customWidth="1"/>
    <col min="34" max="34" width="9" style="3" customWidth="1"/>
    <col min="35" max="16384" width="9.140625" style="3"/>
  </cols>
  <sheetData>
    <row r="1" spans="1:37">
      <c r="H1" s="44" t="s">
        <v>312</v>
      </c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5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</row>
    <row r="2" spans="1:37" s="1" customFormat="1" ht="47.25" customHeight="1">
      <c r="A2" s="54" t="s">
        <v>0</v>
      </c>
      <c r="B2" s="54" t="s">
        <v>302</v>
      </c>
      <c r="C2" s="54"/>
      <c r="D2" s="54"/>
      <c r="E2" s="54"/>
      <c r="F2" s="54"/>
      <c r="G2" s="54" t="s">
        <v>301</v>
      </c>
      <c r="H2" s="54" t="s">
        <v>1</v>
      </c>
      <c r="I2" s="54" t="s">
        <v>2</v>
      </c>
      <c r="J2" s="54"/>
      <c r="K2" s="54"/>
      <c r="L2" s="54"/>
      <c r="M2" s="54"/>
      <c r="N2" s="6" t="s">
        <v>3</v>
      </c>
      <c r="O2" s="61" t="s">
        <v>4</v>
      </c>
      <c r="P2" s="61" t="s">
        <v>5</v>
      </c>
      <c r="Q2" s="61" t="s">
        <v>25</v>
      </c>
      <c r="R2" s="61" t="s">
        <v>6</v>
      </c>
      <c r="S2" s="61" t="s">
        <v>7</v>
      </c>
      <c r="T2" s="54" t="s">
        <v>8</v>
      </c>
      <c r="U2" s="54" t="s">
        <v>9</v>
      </c>
      <c r="V2" s="54" t="s">
        <v>10</v>
      </c>
      <c r="W2" s="54" t="s">
        <v>11</v>
      </c>
      <c r="X2" s="54"/>
      <c r="Y2" s="49" t="s">
        <v>305</v>
      </c>
      <c r="Z2" s="50"/>
      <c r="AA2" s="51"/>
      <c r="AB2" s="46" t="s">
        <v>306</v>
      </c>
      <c r="AC2" s="47"/>
      <c r="AD2" s="48"/>
      <c r="AE2" s="49" t="s">
        <v>307</v>
      </c>
      <c r="AF2" s="50"/>
      <c r="AG2" s="51"/>
      <c r="AH2" s="52"/>
      <c r="AI2" s="53"/>
      <c r="AJ2" s="53"/>
      <c r="AK2" s="7"/>
    </row>
    <row r="3" spans="1:37" s="1" customFormat="1" ht="24" customHeight="1">
      <c r="A3" s="54"/>
      <c r="B3" s="6" t="s">
        <v>12</v>
      </c>
      <c r="C3" s="6" t="s">
        <v>24</v>
      </c>
      <c r="D3" s="6" t="s">
        <v>13</v>
      </c>
      <c r="E3" s="6" t="s">
        <v>18</v>
      </c>
      <c r="F3" s="6" t="s">
        <v>15</v>
      </c>
      <c r="G3" s="54"/>
      <c r="H3" s="54"/>
      <c r="I3" s="6" t="s">
        <v>14</v>
      </c>
      <c r="J3" s="6" t="s">
        <v>16</v>
      </c>
      <c r="K3" s="6" t="s">
        <v>17</v>
      </c>
      <c r="L3" s="6" t="s">
        <v>13</v>
      </c>
      <c r="M3" s="6" t="s">
        <v>18</v>
      </c>
      <c r="N3" s="8" t="s">
        <v>27</v>
      </c>
      <c r="O3" s="61"/>
      <c r="P3" s="61"/>
      <c r="Q3" s="61"/>
      <c r="R3" s="61"/>
      <c r="S3" s="61"/>
      <c r="T3" s="54"/>
      <c r="U3" s="54"/>
      <c r="V3" s="54"/>
      <c r="W3" s="6" t="s">
        <v>19</v>
      </c>
      <c r="X3" s="6" t="s">
        <v>20</v>
      </c>
      <c r="Y3" s="6" t="s">
        <v>21</v>
      </c>
      <c r="Z3" s="6" t="s">
        <v>22</v>
      </c>
      <c r="AA3" s="6" t="s">
        <v>23</v>
      </c>
      <c r="AB3" s="9" t="s">
        <v>21</v>
      </c>
      <c r="AC3" s="9" t="s">
        <v>22</v>
      </c>
      <c r="AD3" s="9" t="s">
        <v>23</v>
      </c>
      <c r="AE3" s="6" t="s">
        <v>21</v>
      </c>
      <c r="AF3" s="6" t="s">
        <v>22</v>
      </c>
      <c r="AG3" s="6" t="s">
        <v>23</v>
      </c>
      <c r="AH3" s="52"/>
      <c r="AI3" s="53"/>
      <c r="AJ3" s="53"/>
      <c r="AK3" s="7"/>
    </row>
    <row r="4" spans="1:37" ht="15" customHeight="1">
      <c r="A4" s="10">
        <v>1</v>
      </c>
      <c r="B4" s="11" t="s">
        <v>31</v>
      </c>
      <c r="C4" s="12" t="s">
        <v>32</v>
      </c>
      <c r="D4" s="11" t="s">
        <v>28</v>
      </c>
      <c r="E4" s="12" t="s">
        <v>29</v>
      </c>
      <c r="F4" s="12" t="s">
        <v>30</v>
      </c>
      <c r="G4" s="12" t="s">
        <v>303</v>
      </c>
      <c r="H4" s="11" t="s">
        <v>43</v>
      </c>
      <c r="I4" s="12" t="s">
        <v>38</v>
      </c>
      <c r="J4" s="13"/>
      <c r="K4" s="12"/>
      <c r="L4" s="12" t="s">
        <v>33</v>
      </c>
      <c r="M4" s="12" t="s">
        <v>29</v>
      </c>
      <c r="N4" s="12" t="s">
        <v>35</v>
      </c>
      <c r="O4" s="12" t="s">
        <v>34</v>
      </c>
      <c r="P4" s="12" t="s">
        <v>36</v>
      </c>
      <c r="Q4" s="12" t="s">
        <v>37</v>
      </c>
      <c r="R4" s="10" t="s">
        <v>39</v>
      </c>
      <c r="S4" s="10">
        <v>20</v>
      </c>
      <c r="T4" s="10">
        <v>94598388</v>
      </c>
      <c r="U4" s="14" t="s">
        <v>40</v>
      </c>
      <c r="V4" s="10" t="s">
        <v>304</v>
      </c>
      <c r="W4" s="10" t="s">
        <v>41</v>
      </c>
      <c r="X4" s="10" t="s">
        <v>42</v>
      </c>
      <c r="Y4" s="15">
        <v>2698</v>
      </c>
      <c r="Z4" s="15">
        <v>8318</v>
      </c>
      <c r="AA4" s="15">
        <f>Y4+Z4</f>
        <v>11016</v>
      </c>
      <c r="AB4" s="16">
        <v>8093</v>
      </c>
      <c r="AC4" s="16">
        <v>24953</v>
      </c>
      <c r="AD4" s="16">
        <f>AB4+AC4</f>
        <v>33046</v>
      </c>
      <c r="AE4" s="17">
        <v>2698</v>
      </c>
      <c r="AF4" s="17">
        <v>8318</v>
      </c>
      <c r="AG4" s="15">
        <f>AE4+AF4</f>
        <v>11016</v>
      </c>
      <c r="AH4" s="18"/>
      <c r="AI4" s="18"/>
      <c r="AJ4" s="18"/>
      <c r="AK4" s="18"/>
    </row>
    <row r="5" spans="1:37">
      <c r="A5" s="10">
        <v>2</v>
      </c>
      <c r="B5" s="12" t="s">
        <v>31</v>
      </c>
      <c r="C5" s="12" t="s">
        <v>32</v>
      </c>
      <c r="D5" s="12" t="s">
        <v>28</v>
      </c>
      <c r="E5" s="12" t="s">
        <v>29</v>
      </c>
      <c r="F5" s="12" t="s">
        <v>30</v>
      </c>
      <c r="G5" s="12" t="s">
        <v>303</v>
      </c>
      <c r="H5" s="12" t="s">
        <v>43</v>
      </c>
      <c r="I5" s="12" t="s">
        <v>44</v>
      </c>
      <c r="J5" s="12"/>
      <c r="K5" s="12"/>
      <c r="L5" s="12" t="s">
        <v>28</v>
      </c>
      <c r="M5" s="12" t="s">
        <v>29</v>
      </c>
      <c r="N5" s="12" t="s">
        <v>35</v>
      </c>
      <c r="O5" s="12" t="s">
        <v>34</v>
      </c>
      <c r="P5" s="12" t="s">
        <v>36</v>
      </c>
      <c r="Q5" s="12" t="s">
        <v>37</v>
      </c>
      <c r="R5" s="10" t="s">
        <v>39</v>
      </c>
      <c r="S5" s="10">
        <v>10</v>
      </c>
      <c r="T5" s="10">
        <v>72068637</v>
      </c>
      <c r="U5" s="10" t="s">
        <v>45</v>
      </c>
      <c r="V5" s="10"/>
      <c r="W5" s="10" t="s">
        <v>41</v>
      </c>
      <c r="X5" s="10" t="s">
        <v>42</v>
      </c>
      <c r="Y5" s="15">
        <v>949</v>
      </c>
      <c r="Z5" s="15">
        <v>2620</v>
      </c>
      <c r="AA5" s="15">
        <f t="shared" ref="AA5:AA68" si="0">Y5+Z5</f>
        <v>3569</v>
      </c>
      <c r="AB5" s="16">
        <v>2848</v>
      </c>
      <c r="AC5" s="16">
        <v>7859</v>
      </c>
      <c r="AD5" s="16">
        <f t="shared" ref="AD5:AD68" si="1">AB5+AC5</f>
        <v>10707</v>
      </c>
      <c r="AE5" s="17">
        <v>949</v>
      </c>
      <c r="AF5" s="17">
        <v>2620</v>
      </c>
      <c r="AG5" s="15">
        <f t="shared" ref="AG5:AG68" si="2">AE5+AF5</f>
        <v>3569</v>
      </c>
      <c r="AH5" s="18"/>
      <c r="AI5" s="18"/>
      <c r="AJ5" s="18"/>
      <c r="AK5" s="18"/>
    </row>
    <row r="6" spans="1:37">
      <c r="A6" s="10">
        <v>3</v>
      </c>
      <c r="B6" s="12" t="s">
        <v>31</v>
      </c>
      <c r="C6" s="12" t="s">
        <v>32</v>
      </c>
      <c r="D6" s="12" t="s">
        <v>28</v>
      </c>
      <c r="E6" s="12" t="s">
        <v>29</v>
      </c>
      <c r="F6" s="12" t="s">
        <v>30</v>
      </c>
      <c r="G6" s="12" t="s">
        <v>303</v>
      </c>
      <c r="H6" s="12" t="s">
        <v>43</v>
      </c>
      <c r="I6" s="12" t="s">
        <v>29</v>
      </c>
      <c r="J6" s="12"/>
      <c r="K6" s="12"/>
      <c r="L6" s="12" t="s">
        <v>28</v>
      </c>
      <c r="M6" s="12" t="s">
        <v>29</v>
      </c>
      <c r="N6" s="12" t="s">
        <v>35</v>
      </c>
      <c r="O6" s="12" t="s">
        <v>34</v>
      </c>
      <c r="P6" s="12" t="s">
        <v>36</v>
      </c>
      <c r="Q6" s="12" t="s">
        <v>37</v>
      </c>
      <c r="R6" s="10" t="s">
        <v>39</v>
      </c>
      <c r="S6" s="10">
        <v>10</v>
      </c>
      <c r="T6" s="10">
        <v>72064421</v>
      </c>
      <c r="U6" s="10" t="s">
        <v>47</v>
      </c>
      <c r="V6" s="10"/>
      <c r="W6" s="10" t="s">
        <v>41</v>
      </c>
      <c r="X6" s="10" t="s">
        <v>42</v>
      </c>
      <c r="Y6" s="19">
        <v>2447</v>
      </c>
      <c r="Z6" s="19">
        <v>6799</v>
      </c>
      <c r="AA6" s="19">
        <f t="shared" si="0"/>
        <v>9246</v>
      </c>
      <c r="AB6" s="20">
        <v>7342</v>
      </c>
      <c r="AC6" s="20">
        <v>20398</v>
      </c>
      <c r="AD6" s="20">
        <f t="shared" si="1"/>
        <v>27740</v>
      </c>
      <c r="AE6" s="21">
        <v>2447</v>
      </c>
      <c r="AF6" s="21">
        <v>6799</v>
      </c>
      <c r="AG6" s="19">
        <f t="shared" si="2"/>
        <v>9246</v>
      </c>
      <c r="AH6" s="18"/>
      <c r="AI6" s="18"/>
      <c r="AJ6" s="18"/>
      <c r="AK6" s="18"/>
    </row>
    <row r="7" spans="1:37">
      <c r="A7" s="10">
        <v>4</v>
      </c>
      <c r="B7" s="12" t="s">
        <v>31</v>
      </c>
      <c r="C7" s="12" t="s">
        <v>32</v>
      </c>
      <c r="D7" s="12" t="s">
        <v>28</v>
      </c>
      <c r="E7" s="12" t="s">
        <v>29</v>
      </c>
      <c r="F7" s="12" t="s">
        <v>30</v>
      </c>
      <c r="G7" s="12" t="s">
        <v>303</v>
      </c>
      <c r="H7" s="12" t="s">
        <v>43</v>
      </c>
      <c r="I7" s="12" t="s">
        <v>46</v>
      </c>
      <c r="J7" s="12"/>
      <c r="K7" s="12"/>
      <c r="L7" s="12" t="s">
        <v>28</v>
      </c>
      <c r="M7" s="12" t="s">
        <v>29</v>
      </c>
      <c r="N7" s="12" t="s">
        <v>35</v>
      </c>
      <c r="O7" s="12" t="s">
        <v>34</v>
      </c>
      <c r="P7" s="12" t="s">
        <v>36</v>
      </c>
      <c r="Q7" s="12" t="s">
        <v>37</v>
      </c>
      <c r="R7" s="10" t="s">
        <v>39</v>
      </c>
      <c r="S7" s="10">
        <v>10</v>
      </c>
      <c r="T7" s="10">
        <v>21332306</v>
      </c>
      <c r="U7" s="10" t="s">
        <v>48</v>
      </c>
      <c r="V7" s="10"/>
      <c r="W7" s="10" t="s">
        <v>41</v>
      </c>
      <c r="X7" s="10" t="s">
        <v>42</v>
      </c>
      <c r="Y7" s="19">
        <v>1168</v>
      </c>
      <c r="Z7" s="19">
        <v>2959</v>
      </c>
      <c r="AA7" s="19">
        <f t="shared" si="0"/>
        <v>4127</v>
      </c>
      <c r="AB7" s="20">
        <v>3503</v>
      </c>
      <c r="AC7" s="20">
        <v>8877</v>
      </c>
      <c r="AD7" s="20">
        <f t="shared" si="1"/>
        <v>12380</v>
      </c>
      <c r="AE7" s="21">
        <v>1168</v>
      </c>
      <c r="AF7" s="21">
        <v>2959</v>
      </c>
      <c r="AG7" s="19">
        <f t="shared" si="2"/>
        <v>4127</v>
      </c>
      <c r="AH7" s="18"/>
      <c r="AI7" s="18"/>
      <c r="AJ7" s="18"/>
      <c r="AK7" s="18"/>
    </row>
    <row r="8" spans="1:37">
      <c r="A8" s="10">
        <v>5</v>
      </c>
      <c r="B8" s="12" t="s">
        <v>31</v>
      </c>
      <c r="C8" s="12" t="s">
        <v>32</v>
      </c>
      <c r="D8" s="12" t="s">
        <v>28</v>
      </c>
      <c r="E8" s="12" t="s">
        <v>29</v>
      </c>
      <c r="F8" s="12" t="s">
        <v>30</v>
      </c>
      <c r="G8" s="12" t="s">
        <v>303</v>
      </c>
      <c r="H8" s="12" t="s">
        <v>43</v>
      </c>
      <c r="I8" s="12" t="s">
        <v>49</v>
      </c>
      <c r="J8" s="12"/>
      <c r="K8" s="12"/>
      <c r="L8" s="12" t="s">
        <v>28</v>
      </c>
      <c r="M8" s="12" t="s">
        <v>29</v>
      </c>
      <c r="N8" s="12" t="s">
        <v>35</v>
      </c>
      <c r="O8" s="12" t="s">
        <v>34</v>
      </c>
      <c r="P8" s="12" t="s">
        <v>36</v>
      </c>
      <c r="Q8" s="12" t="s">
        <v>37</v>
      </c>
      <c r="R8" s="10" t="s">
        <v>39</v>
      </c>
      <c r="S8" s="10">
        <v>10</v>
      </c>
      <c r="T8" s="10">
        <v>72070413</v>
      </c>
      <c r="U8" s="10" t="s">
        <v>50</v>
      </c>
      <c r="V8" s="10"/>
      <c r="W8" s="10" t="s">
        <v>41</v>
      </c>
      <c r="X8" s="10" t="s">
        <v>42</v>
      </c>
      <c r="Y8" s="19">
        <v>592</v>
      </c>
      <c r="Z8" s="19">
        <v>1758</v>
      </c>
      <c r="AA8" s="19">
        <f t="shared" si="0"/>
        <v>2350</v>
      </c>
      <c r="AB8" s="20">
        <v>1775</v>
      </c>
      <c r="AC8" s="20">
        <v>5274</v>
      </c>
      <c r="AD8" s="20">
        <f t="shared" si="1"/>
        <v>7049</v>
      </c>
      <c r="AE8" s="21">
        <v>592</v>
      </c>
      <c r="AF8" s="21">
        <v>1758</v>
      </c>
      <c r="AG8" s="19">
        <f t="shared" si="2"/>
        <v>2350</v>
      </c>
      <c r="AH8" s="18"/>
      <c r="AI8" s="18"/>
      <c r="AJ8" s="18"/>
      <c r="AK8" s="18"/>
    </row>
    <row r="9" spans="1:37">
      <c r="A9" s="10">
        <v>6</v>
      </c>
      <c r="B9" s="12" t="s">
        <v>31</v>
      </c>
      <c r="C9" s="12" t="s">
        <v>32</v>
      </c>
      <c r="D9" s="12" t="s">
        <v>28</v>
      </c>
      <c r="E9" s="12" t="s">
        <v>29</v>
      </c>
      <c r="F9" s="12" t="s">
        <v>30</v>
      </c>
      <c r="G9" s="12" t="s">
        <v>303</v>
      </c>
      <c r="H9" s="12" t="s">
        <v>43</v>
      </c>
      <c r="I9" s="12" t="s">
        <v>51</v>
      </c>
      <c r="J9" s="12"/>
      <c r="K9" s="12"/>
      <c r="L9" s="12" t="s">
        <v>28</v>
      </c>
      <c r="M9" s="12" t="s">
        <v>29</v>
      </c>
      <c r="N9" s="12" t="s">
        <v>35</v>
      </c>
      <c r="O9" s="12" t="s">
        <v>34</v>
      </c>
      <c r="P9" s="12" t="s">
        <v>36</v>
      </c>
      <c r="Q9" s="12" t="s">
        <v>37</v>
      </c>
      <c r="R9" s="10" t="s">
        <v>39</v>
      </c>
      <c r="S9" s="10">
        <v>15</v>
      </c>
      <c r="T9" s="10">
        <v>72064459</v>
      </c>
      <c r="U9" s="10" t="s">
        <v>52</v>
      </c>
      <c r="V9" s="10"/>
      <c r="W9" s="10" t="s">
        <v>41</v>
      </c>
      <c r="X9" s="10" t="s">
        <v>42</v>
      </c>
      <c r="Y9" s="19">
        <v>690</v>
      </c>
      <c r="Z9" s="19">
        <v>1500</v>
      </c>
      <c r="AA9" s="19">
        <f t="shared" si="0"/>
        <v>2190</v>
      </c>
      <c r="AB9" s="20">
        <v>2069</v>
      </c>
      <c r="AC9" s="20">
        <v>4501</v>
      </c>
      <c r="AD9" s="20">
        <f t="shared" si="1"/>
        <v>6570</v>
      </c>
      <c r="AE9" s="21">
        <v>690</v>
      </c>
      <c r="AF9" s="21">
        <v>1500</v>
      </c>
      <c r="AG9" s="19">
        <f t="shared" si="2"/>
        <v>2190</v>
      </c>
      <c r="AH9" s="18"/>
      <c r="AI9" s="18"/>
      <c r="AJ9" s="18"/>
      <c r="AK9" s="18"/>
    </row>
    <row r="10" spans="1:37">
      <c r="A10" s="10">
        <v>7</v>
      </c>
      <c r="B10" s="12" t="s">
        <v>31</v>
      </c>
      <c r="C10" s="12" t="s">
        <v>32</v>
      </c>
      <c r="D10" s="12" t="s">
        <v>28</v>
      </c>
      <c r="E10" s="12" t="s">
        <v>29</v>
      </c>
      <c r="F10" s="12" t="s">
        <v>30</v>
      </c>
      <c r="G10" s="12" t="s">
        <v>303</v>
      </c>
      <c r="H10" s="12" t="s">
        <v>43</v>
      </c>
      <c r="I10" s="12" t="s">
        <v>53</v>
      </c>
      <c r="J10" s="12"/>
      <c r="K10" s="12"/>
      <c r="L10" s="12" t="s">
        <v>28</v>
      </c>
      <c r="M10" s="12" t="s">
        <v>29</v>
      </c>
      <c r="N10" s="12" t="s">
        <v>35</v>
      </c>
      <c r="O10" s="12" t="s">
        <v>34</v>
      </c>
      <c r="P10" s="12" t="s">
        <v>36</v>
      </c>
      <c r="Q10" s="12" t="s">
        <v>37</v>
      </c>
      <c r="R10" s="10" t="s">
        <v>26</v>
      </c>
      <c r="S10" s="10">
        <v>10</v>
      </c>
      <c r="T10" s="10">
        <v>16206</v>
      </c>
      <c r="U10" s="10" t="s">
        <v>54</v>
      </c>
      <c r="V10" s="10"/>
      <c r="W10" s="10" t="s">
        <v>41</v>
      </c>
      <c r="X10" s="10" t="s">
        <v>42</v>
      </c>
      <c r="Y10" s="19">
        <v>331</v>
      </c>
      <c r="Z10" s="19">
        <v>0</v>
      </c>
      <c r="AA10" s="19">
        <f t="shared" si="0"/>
        <v>331</v>
      </c>
      <c r="AB10" s="20">
        <v>993</v>
      </c>
      <c r="AC10" s="20">
        <v>0</v>
      </c>
      <c r="AD10" s="20">
        <f t="shared" si="1"/>
        <v>993</v>
      </c>
      <c r="AE10" s="21">
        <v>331</v>
      </c>
      <c r="AF10" s="21">
        <v>0</v>
      </c>
      <c r="AG10" s="19">
        <f t="shared" si="2"/>
        <v>331</v>
      </c>
      <c r="AH10" s="18"/>
      <c r="AI10" s="18"/>
      <c r="AJ10" s="18"/>
      <c r="AK10" s="18"/>
    </row>
    <row r="11" spans="1:37">
      <c r="A11" s="10">
        <v>8</v>
      </c>
      <c r="B11" s="12" t="s">
        <v>31</v>
      </c>
      <c r="C11" s="12" t="s">
        <v>32</v>
      </c>
      <c r="D11" s="12" t="s">
        <v>28</v>
      </c>
      <c r="E11" s="12" t="s">
        <v>29</v>
      </c>
      <c r="F11" s="12" t="s">
        <v>30</v>
      </c>
      <c r="G11" s="12" t="s">
        <v>303</v>
      </c>
      <c r="H11" s="12" t="s">
        <v>43</v>
      </c>
      <c r="I11" s="12" t="s">
        <v>55</v>
      </c>
      <c r="J11" s="12"/>
      <c r="K11" s="12"/>
      <c r="L11" s="12" t="s">
        <v>28</v>
      </c>
      <c r="M11" s="12" t="s">
        <v>29</v>
      </c>
      <c r="N11" s="12" t="s">
        <v>35</v>
      </c>
      <c r="O11" s="12" t="s">
        <v>34</v>
      </c>
      <c r="P11" s="12" t="s">
        <v>36</v>
      </c>
      <c r="Q11" s="12" t="s">
        <v>37</v>
      </c>
      <c r="R11" s="10" t="s">
        <v>56</v>
      </c>
      <c r="S11" s="10">
        <v>20</v>
      </c>
      <c r="T11" s="10">
        <v>72064560</v>
      </c>
      <c r="U11" s="10" t="s">
        <v>57</v>
      </c>
      <c r="V11" s="10"/>
      <c r="W11" s="10" t="s">
        <v>41</v>
      </c>
      <c r="X11" s="10" t="s">
        <v>42</v>
      </c>
      <c r="Y11" s="19">
        <v>840</v>
      </c>
      <c r="Z11" s="19">
        <v>2281</v>
      </c>
      <c r="AA11" s="19">
        <f t="shared" si="0"/>
        <v>3121</v>
      </c>
      <c r="AB11" s="20">
        <v>2520</v>
      </c>
      <c r="AC11" s="20">
        <v>6842</v>
      </c>
      <c r="AD11" s="20">
        <f t="shared" si="1"/>
        <v>9362</v>
      </c>
      <c r="AE11" s="21">
        <v>840</v>
      </c>
      <c r="AF11" s="21">
        <v>2281</v>
      </c>
      <c r="AG11" s="19">
        <f t="shared" si="2"/>
        <v>3121</v>
      </c>
      <c r="AH11" s="18"/>
      <c r="AI11" s="18"/>
      <c r="AJ11" s="18"/>
      <c r="AK11" s="18"/>
    </row>
    <row r="12" spans="1:37">
      <c r="A12" s="10">
        <v>9</v>
      </c>
      <c r="B12" s="12" t="s">
        <v>31</v>
      </c>
      <c r="C12" s="12" t="s">
        <v>32</v>
      </c>
      <c r="D12" s="12" t="s">
        <v>28</v>
      </c>
      <c r="E12" s="12" t="s">
        <v>29</v>
      </c>
      <c r="F12" s="12" t="s">
        <v>30</v>
      </c>
      <c r="G12" s="12" t="s">
        <v>303</v>
      </c>
      <c r="H12" s="12" t="s">
        <v>43</v>
      </c>
      <c r="I12" s="12" t="s">
        <v>58</v>
      </c>
      <c r="J12" s="12"/>
      <c r="K12" s="12"/>
      <c r="L12" s="12" t="s">
        <v>28</v>
      </c>
      <c r="M12" s="12" t="s">
        <v>29</v>
      </c>
      <c r="N12" s="12" t="s">
        <v>35</v>
      </c>
      <c r="O12" s="12" t="s">
        <v>34</v>
      </c>
      <c r="P12" s="12" t="s">
        <v>36</v>
      </c>
      <c r="Q12" s="12" t="s">
        <v>37</v>
      </c>
      <c r="R12" s="10" t="s">
        <v>39</v>
      </c>
      <c r="S12" s="10">
        <v>10</v>
      </c>
      <c r="T12" s="10">
        <v>72067675</v>
      </c>
      <c r="U12" s="10" t="s">
        <v>59</v>
      </c>
      <c r="V12" s="10"/>
      <c r="W12" s="10" t="s">
        <v>41</v>
      </c>
      <c r="X12" s="10" t="s">
        <v>42</v>
      </c>
      <c r="Y12" s="19">
        <v>274</v>
      </c>
      <c r="Z12" s="19">
        <v>644</v>
      </c>
      <c r="AA12" s="19">
        <f t="shared" si="0"/>
        <v>918</v>
      </c>
      <c r="AB12" s="20">
        <v>821</v>
      </c>
      <c r="AC12" s="20">
        <v>1933</v>
      </c>
      <c r="AD12" s="20">
        <f t="shared" si="1"/>
        <v>2754</v>
      </c>
      <c r="AE12" s="21">
        <v>274</v>
      </c>
      <c r="AF12" s="21">
        <v>644</v>
      </c>
      <c r="AG12" s="19">
        <f t="shared" si="2"/>
        <v>918</v>
      </c>
      <c r="AH12" s="18"/>
      <c r="AI12" s="18"/>
      <c r="AJ12" s="18"/>
      <c r="AK12" s="18"/>
    </row>
    <row r="13" spans="1:37">
      <c r="A13" s="10">
        <v>10</v>
      </c>
      <c r="B13" s="12" t="s">
        <v>31</v>
      </c>
      <c r="C13" s="12" t="s">
        <v>32</v>
      </c>
      <c r="D13" s="12" t="s">
        <v>28</v>
      </c>
      <c r="E13" s="12" t="s">
        <v>29</v>
      </c>
      <c r="F13" s="12" t="s">
        <v>30</v>
      </c>
      <c r="G13" s="12" t="s">
        <v>303</v>
      </c>
      <c r="H13" s="12" t="s">
        <v>43</v>
      </c>
      <c r="I13" s="12" t="s">
        <v>60</v>
      </c>
      <c r="J13" s="12"/>
      <c r="K13" s="12"/>
      <c r="L13" s="12" t="s">
        <v>28</v>
      </c>
      <c r="M13" s="12" t="s">
        <v>29</v>
      </c>
      <c r="N13" s="12" t="s">
        <v>35</v>
      </c>
      <c r="O13" s="12" t="s">
        <v>34</v>
      </c>
      <c r="P13" s="12" t="s">
        <v>36</v>
      </c>
      <c r="Q13" s="12" t="s">
        <v>37</v>
      </c>
      <c r="R13" s="10" t="s">
        <v>39</v>
      </c>
      <c r="S13" s="10">
        <v>21</v>
      </c>
      <c r="T13" s="10">
        <v>72065111</v>
      </c>
      <c r="U13" s="10" t="s">
        <v>61</v>
      </c>
      <c r="V13" s="10"/>
      <c r="W13" s="10" t="s">
        <v>41</v>
      </c>
      <c r="X13" s="10" t="s">
        <v>42</v>
      </c>
      <c r="Y13" s="19">
        <v>207</v>
      </c>
      <c r="Z13" s="19">
        <v>441</v>
      </c>
      <c r="AA13" s="19">
        <f t="shared" si="0"/>
        <v>648</v>
      </c>
      <c r="AB13" s="20">
        <v>621</v>
      </c>
      <c r="AC13" s="20">
        <v>1324</v>
      </c>
      <c r="AD13" s="20">
        <f t="shared" si="1"/>
        <v>1945</v>
      </c>
      <c r="AE13" s="21">
        <v>207</v>
      </c>
      <c r="AF13" s="21">
        <v>441</v>
      </c>
      <c r="AG13" s="19">
        <f t="shared" si="2"/>
        <v>648</v>
      </c>
      <c r="AH13" s="18"/>
      <c r="AI13" s="18"/>
      <c r="AJ13" s="18"/>
      <c r="AK13" s="18"/>
    </row>
    <row r="14" spans="1:37">
      <c r="A14" s="10">
        <v>11</v>
      </c>
      <c r="B14" s="12" t="s">
        <v>31</v>
      </c>
      <c r="C14" s="12" t="s">
        <v>32</v>
      </c>
      <c r="D14" s="12" t="s">
        <v>28</v>
      </c>
      <c r="E14" s="12" t="s">
        <v>29</v>
      </c>
      <c r="F14" s="12" t="s">
        <v>30</v>
      </c>
      <c r="G14" s="12" t="s">
        <v>303</v>
      </c>
      <c r="H14" s="12" t="s">
        <v>43</v>
      </c>
      <c r="I14" s="12" t="s">
        <v>62</v>
      </c>
      <c r="J14" s="12"/>
      <c r="K14" s="12"/>
      <c r="L14" s="12" t="s">
        <v>28</v>
      </c>
      <c r="M14" s="12" t="s">
        <v>29</v>
      </c>
      <c r="N14" s="12" t="s">
        <v>35</v>
      </c>
      <c r="O14" s="12" t="s">
        <v>34</v>
      </c>
      <c r="P14" s="12" t="s">
        <v>36</v>
      </c>
      <c r="Q14" s="12" t="s">
        <v>37</v>
      </c>
      <c r="R14" s="10" t="s">
        <v>39</v>
      </c>
      <c r="S14" s="10">
        <v>13</v>
      </c>
      <c r="T14" s="10">
        <v>72064545</v>
      </c>
      <c r="U14" s="10" t="s">
        <v>63</v>
      </c>
      <c r="V14" s="10"/>
      <c r="W14" s="10" t="s">
        <v>41</v>
      </c>
      <c r="X14" s="10" t="s">
        <v>42</v>
      </c>
      <c r="Y14" s="19">
        <v>687</v>
      </c>
      <c r="Z14" s="19">
        <v>1574</v>
      </c>
      <c r="AA14" s="19">
        <f t="shared" si="0"/>
        <v>2261</v>
      </c>
      <c r="AB14" s="20">
        <v>2060</v>
      </c>
      <c r="AC14" s="20">
        <v>4723</v>
      </c>
      <c r="AD14" s="20">
        <f t="shared" si="1"/>
        <v>6783</v>
      </c>
      <c r="AE14" s="21">
        <v>687</v>
      </c>
      <c r="AF14" s="21">
        <v>1574</v>
      </c>
      <c r="AG14" s="19">
        <f t="shared" si="2"/>
        <v>2261</v>
      </c>
      <c r="AH14" s="18"/>
      <c r="AI14" s="18"/>
      <c r="AJ14" s="18"/>
      <c r="AK14" s="18"/>
    </row>
    <row r="15" spans="1:37">
      <c r="A15" s="10">
        <v>12</v>
      </c>
      <c r="B15" s="12" t="s">
        <v>31</v>
      </c>
      <c r="C15" s="12" t="s">
        <v>32</v>
      </c>
      <c r="D15" s="12" t="s">
        <v>28</v>
      </c>
      <c r="E15" s="12" t="s">
        <v>29</v>
      </c>
      <c r="F15" s="12" t="s">
        <v>30</v>
      </c>
      <c r="G15" s="12" t="s">
        <v>303</v>
      </c>
      <c r="H15" s="12" t="s">
        <v>43</v>
      </c>
      <c r="I15" s="12" t="s">
        <v>64</v>
      </c>
      <c r="J15" s="12"/>
      <c r="K15" s="12"/>
      <c r="L15" s="12" t="s">
        <v>28</v>
      </c>
      <c r="M15" s="12" t="s">
        <v>29</v>
      </c>
      <c r="N15" s="12" t="s">
        <v>35</v>
      </c>
      <c r="O15" s="12" t="s">
        <v>34</v>
      </c>
      <c r="P15" s="12" t="s">
        <v>36</v>
      </c>
      <c r="Q15" s="12" t="s">
        <v>37</v>
      </c>
      <c r="R15" s="10" t="s">
        <v>39</v>
      </c>
      <c r="S15" s="10">
        <v>15</v>
      </c>
      <c r="T15" s="10">
        <v>72065436</v>
      </c>
      <c r="U15" s="10" t="s">
        <v>65</v>
      </c>
      <c r="V15" s="10"/>
      <c r="W15" s="10" t="s">
        <v>41</v>
      </c>
      <c r="X15" s="10" t="s">
        <v>42</v>
      </c>
      <c r="Y15" s="19">
        <v>570</v>
      </c>
      <c r="Z15" s="19">
        <v>2751</v>
      </c>
      <c r="AA15" s="19">
        <f t="shared" si="0"/>
        <v>3321</v>
      </c>
      <c r="AB15" s="20">
        <v>1709</v>
      </c>
      <c r="AC15" s="20">
        <v>8253</v>
      </c>
      <c r="AD15" s="20">
        <f t="shared" si="1"/>
        <v>9962</v>
      </c>
      <c r="AE15" s="21">
        <v>570</v>
      </c>
      <c r="AF15" s="21">
        <v>2751</v>
      </c>
      <c r="AG15" s="19">
        <f t="shared" si="2"/>
        <v>3321</v>
      </c>
      <c r="AH15" s="18"/>
      <c r="AI15" s="18"/>
      <c r="AJ15" s="18"/>
      <c r="AK15" s="18"/>
    </row>
    <row r="16" spans="1:37">
      <c r="A16" s="10">
        <v>13</v>
      </c>
      <c r="B16" s="12" t="s">
        <v>31</v>
      </c>
      <c r="C16" s="12" t="s">
        <v>32</v>
      </c>
      <c r="D16" s="12" t="s">
        <v>28</v>
      </c>
      <c r="E16" s="12" t="s">
        <v>29</v>
      </c>
      <c r="F16" s="12" t="s">
        <v>30</v>
      </c>
      <c r="G16" s="12" t="s">
        <v>303</v>
      </c>
      <c r="H16" s="12" t="s">
        <v>43</v>
      </c>
      <c r="I16" s="12" t="s">
        <v>66</v>
      </c>
      <c r="J16" s="12"/>
      <c r="K16" s="12"/>
      <c r="L16" s="12" t="s">
        <v>28</v>
      </c>
      <c r="M16" s="12" t="s">
        <v>29</v>
      </c>
      <c r="N16" s="12" t="s">
        <v>35</v>
      </c>
      <c r="O16" s="12" t="s">
        <v>34</v>
      </c>
      <c r="P16" s="12" t="s">
        <v>36</v>
      </c>
      <c r="Q16" s="12" t="s">
        <v>37</v>
      </c>
      <c r="R16" s="10" t="s">
        <v>39</v>
      </c>
      <c r="S16" s="10">
        <v>20</v>
      </c>
      <c r="T16" s="10">
        <v>94598394</v>
      </c>
      <c r="U16" s="10" t="s">
        <v>67</v>
      </c>
      <c r="V16" s="10"/>
      <c r="W16" s="10" t="s">
        <v>41</v>
      </c>
      <c r="X16" s="10" t="s">
        <v>42</v>
      </c>
      <c r="Y16" s="19">
        <v>1932</v>
      </c>
      <c r="Z16" s="19">
        <v>4593</v>
      </c>
      <c r="AA16" s="19">
        <f t="shared" si="0"/>
        <v>6525</v>
      </c>
      <c r="AB16" s="20">
        <v>5797</v>
      </c>
      <c r="AC16" s="20">
        <v>13778</v>
      </c>
      <c r="AD16" s="20">
        <f t="shared" si="1"/>
        <v>19575</v>
      </c>
      <c r="AE16" s="21">
        <v>1932</v>
      </c>
      <c r="AF16" s="21">
        <v>4593</v>
      </c>
      <c r="AG16" s="19">
        <f t="shared" si="2"/>
        <v>6525</v>
      </c>
      <c r="AH16" s="18"/>
      <c r="AI16" s="18"/>
      <c r="AJ16" s="18"/>
      <c r="AK16" s="18"/>
    </row>
    <row r="17" spans="1:37">
      <c r="A17" s="10">
        <v>14</v>
      </c>
      <c r="B17" s="12" t="s">
        <v>31</v>
      </c>
      <c r="C17" s="12" t="s">
        <v>32</v>
      </c>
      <c r="D17" s="12" t="s">
        <v>28</v>
      </c>
      <c r="E17" s="12" t="s">
        <v>29</v>
      </c>
      <c r="F17" s="12" t="s">
        <v>30</v>
      </c>
      <c r="G17" s="12" t="s">
        <v>303</v>
      </c>
      <c r="H17" s="12" t="s">
        <v>43</v>
      </c>
      <c r="I17" s="12" t="s">
        <v>68</v>
      </c>
      <c r="J17" s="12"/>
      <c r="K17" s="12"/>
      <c r="L17" s="12" t="s">
        <v>28</v>
      </c>
      <c r="M17" s="12" t="s">
        <v>29</v>
      </c>
      <c r="N17" s="12" t="s">
        <v>35</v>
      </c>
      <c r="O17" s="12" t="s">
        <v>34</v>
      </c>
      <c r="P17" s="12" t="s">
        <v>36</v>
      </c>
      <c r="Q17" s="12" t="s">
        <v>37</v>
      </c>
      <c r="R17" s="10" t="s">
        <v>26</v>
      </c>
      <c r="S17" s="10" t="s">
        <v>69</v>
      </c>
      <c r="T17" s="10">
        <v>7160447</v>
      </c>
      <c r="U17" s="22" t="s">
        <v>311</v>
      </c>
      <c r="V17" s="23"/>
      <c r="W17" s="10" t="s">
        <v>41</v>
      </c>
      <c r="X17" s="10" t="s">
        <v>42</v>
      </c>
      <c r="Y17" s="19">
        <v>61</v>
      </c>
      <c r="Z17" s="19">
        <v>0</v>
      </c>
      <c r="AA17" s="19">
        <f t="shared" si="0"/>
        <v>61</v>
      </c>
      <c r="AB17" s="20">
        <v>184</v>
      </c>
      <c r="AC17" s="20">
        <v>0</v>
      </c>
      <c r="AD17" s="20">
        <f t="shared" si="1"/>
        <v>184</v>
      </c>
      <c r="AE17" s="21">
        <v>61</v>
      </c>
      <c r="AF17" s="21">
        <v>0</v>
      </c>
      <c r="AG17" s="19">
        <f t="shared" si="2"/>
        <v>61</v>
      </c>
      <c r="AH17" s="18"/>
      <c r="AI17" s="18"/>
      <c r="AJ17" s="18"/>
      <c r="AK17" s="18"/>
    </row>
    <row r="18" spans="1:37">
      <c r="A18" s="10">
        <v>15</v>
      </c>
      <c r="B18" s="12" t="s">
        <v>31</v>
      </c>
      <c r="C18" s="12" t="s">
        <v>32</v>
      </c>
      <c r="D18" s="12" t="s">
        <v>28</v>
      </c>
      <c r="E18" s="12" t="s">
        <v>29</v>
      </c>
      <c r="F18" s="12" t="s">
        <v>30</v>
      </c>
      <c r="G18" s="12" t="s">
        <v>303</v>
      </c>
      <c r="H18" s="12" t="s">
        <v>43</v>
      </c>
      <c r="I18" s="12" t="s">
        <v>70</v>
      </c>
      <c r="J18" s="12"/>
      <c r="K18" s="12"/>
      <c r="L18" s="12" t="s">
        <v>28</v>
      </c>
      <c r="M18" s="12" t="s">
        <v>29</v>
      </c>
      <c r="N18" s="12" t="s">
        <v>35</v>
      </c>
      <c r="O18" s="12" t="s">
        <v>34</v>
      </c>
      <c r="P18" s="12" t="s">
        <v>36</v>
      </c>
      <c r="Q18" s="12" t="s">
        <v>37</v>
      </c>
      <c r="R18" s="10" t="s">
        <v>39</v>
      </c>
      <c r="S18" s="10">
        <v>10</v>
      </c>
      <c r="T18" s="10">
        <v>72068601</v>
      </c>
      <c r="U18" s="10" t="s">
        <v>71</v>
      </c>
      <c r="V18" s="10"/>
      <c r="W18" s="10" t="s">
        <v>41</v>
      </c>
      <c r="X18" s="10" t="s">
        <v>42</v>
      </c>
      <c r="Y18" s="19">
        <v>333</v>
      </c>
      <c r="Z18" s="19">
        <v>889</v>
      </c>
      <c r="AA18" s="19">
        <f t="shared" si="0"/>
        <v>1222</v>
      </c>
      <c r="AB18" s="20">
        <v>1000</v>
      </c>
      <c r="AC18" s="20">
        <v>2667</v>
      </c>
      <c r="AD18" s="20">
        <f t="shared" si="1"/>
        <v>3667</v>
      </c>
      <c r="AE18" s="21">
        <v>333</v>
      </c>
      <c r="AF18" s="21">
        <v>889</v>
      </c>
      <c r="AG18" s="19">
        <f t="shared" si="2"/>
        <v>1222</v>
      </c>
      <c r="AH18" s="18"/>
      <c r="AI18" s="18"/>
      <c r="AJ18" s="18"/>
      <c r="AK18" s="18"/>
    </row>
    <row r="19" spans="1:37">
      <c r="A19" s="10">
        <v>16</v>
      </c>
      <c r="B19" s="12" t="s">
        <v>31</v>
      </c>
      <c r="C19" s="12" t="s">
        <v>32</v>
      </c>
      <c r="D19" s="12" t="s">
        <v>28</v>
      </c>
      <c r="E19" s="12" t="s">
        <v>29</v>
      </c>
      <c r="F19" s="12" t="s">
        <v>30</v>
      </c>
      <c r="G19" s="12" t="s">
        <v>303</v>
      </c>
      <c r="H19" s="12" t="s">
        <v>72</v>
      </c>
      <c r="I19" s="12" t="s">
        <v>29</v>
      </c>
      <c r="J19" s="12"/>
      <c r="K19" s="12"/>
      <c r="L19" s="12" t="s">
        <v>28</v>
      </c>
      <c r="M19" s="12" t="s">
        <v>29</v>
      </c>
      <c r="N19" s="12" t="s">
        <v>35</v>
      </c>
      <c r="O19" s="12" t="s">
        <v>34</v>
      </c>
      <c r="P19" s="12" t="s">
        <v>36</v>
      </c>
      <c r="Q19" s="12" t="s">
        <v>37</v>
      </c>
      <c r="R19" s="10" t="s">
        <v>39</v>
      </c>
      <c r="S19" s="10">
        <v>12</v>
      </c>
      <c r="T19" s="10">
        <v>3932466</v>
      </c>
      <c r="U19" s="10" t="s">
        <v>73</v>
      </c>
      <c r="V19" s="10"/>
      <c r="W19" s="10" t="s">
        <v>41</v>
      </c>
      <c r="X19" s="10" t="s">
        <v>42</v>
      </c>
      <c r="Y19" s="19">
        <v>310</v>
      </c>
      <c r="Z19" s="19">
        <v>852</v>
      </c>
      <c r="AA19" s="19">
        <f t="shared" si="0"/>
        <v>1162</v>
      </c>
      <c r="AB19" s="20">
        <v>931</v>
      </c>
      <c r="AC19" s="20">
        <v>2555</v>
      </c>
      <c r="AD19" s="20">
        <f t="shared" si="1"/>
        <v>3486</v>
      </c>
      <c r="AE19" s="21">
        <v>310</v>
      </c>
      <c r="AF19" s="21">
        <v>852</v>
      </c>
      <c r="AG19" s="19">
        <f t="shared" si="2"/>
        <v>1162</v>
      </c>
      <c r="AH19" s="18"/>
      <c r="AI19" s="18"/>
      <c r="AJ19" s="18"/>
      <c r="AK19" s="18"/>
    </row>
    <row r="20" spans="1:37">
      <c r="A20" s="10">
        <v>17</v>
      </c>
      <c r="B20" s="12" t="s">
        <v>31</v>
      </c>
      <c r="C20" s="12" t="s">
        <v>32</v>
      </c>
      <c r="D20" s="12" t="s">
        <v>28</v>
      </c>
      <c r="E20" s="12" t="s">
        <v>29</v>
      </c>
      <c r="F20" s="12" t="s">
        <v>30</v>
      </c>
      <c r="G20" s="12" t="s">
        <v>303</v>
      </c>
      <c r="H20" s="12" t="s">
        <v>72</v>
      </c>
      <c r="I20" s="12" t="s">
        <v>51</v>
      </c>
      <c r="J20" s="12"/>
      <c r="K20" s="12"/>
      <c r="L20" s="12" t="s">
        <v>28</v>
      </c>
      <c r="M20" s="12" t="s">
        <v>29</v>
      </c>
      <c r="N20" s="12" t="s">
        <v>35</v>
      </c>
      <c r="O20" s="12" t="s">
        <v>34</v>
      </c>
      <c r="P20" s="12" t="s">
        <v>36</v>
      </c>
      <c r="Q20" s="12" t="s">
        <v>37</v>
      </c>
      <c r="R20" s="10" t="s">
        <v>39</v>
      </c>
      <c r="S20" s="10">
        <v>39</v>
      </c>
      <c r="T20" s="10">
        <v>3237441</v>
      </c>
      <c r="U20" s="10" t="s">
        <v>75</v>
      </c>
      <c r="V20" s="10"/>
      <c r="W20" s="10" t="s">
        <v>41</v>
      </c>
      <c r="X20" s="10" t="s">
        <v>42</v>
      </c>
      <c r="Y20" s="19">
        <v>5120</v>
      </c>
      <c r="Z20" s="19">
        <v>15750</v>
      </c>
      <c r="AA20" s="19">
        <f t="shared" si="0"/>
        <v>20870</v>
      </c>
      <c r="AB20" s="20">
        <v>15332</v>
      </c>
      <c r="AC20" s="20">
        <v>47114</v>
      </c>
      <c r="AD20" s="20">
        <f t="shared" si="1"/>
        <v>62446</v>
      </c>
      <c r="AE20" s="21">
        <v>5120</v>
      </c>
      <c r="AF20" s="21">
        <v>15750</v>
      </c>
      <c r="AG20" s="19">
        <f t="shared" si="2"/>
        <v>20870</v>
      </c>
      <c r="AH20" s="18"/>
      <c r="AI20" s="18"/>
      <c r="AJ20" s="18"/>
      <c r="AK20" s="18"/>
    </row>
    <row r="21" spans="1:37">
      <c r="A21" s="10">
        <v>18</v>
      </c>
      <c r="B21" s="12" t="s">
        <v>31</v>
      </c>
      <c r="C21" s="12" t="s">
        <v>32</v>
      </c>
      <c r="D21" s="12" t="s">
        <v>28</v>
      </c>
      <c r="E21" s="12" t="s">
        <v>29</v>
      </c>
      <c r="F21" s="12" t="s">
        <v>30</v>
      </c>
      <c r="G21" s="12" t="s">
        <v>303</v>
      </c>
      <c r="H21" s="12" t="s">
        <v>72</v>
      </c>
      <c r="I21" s="12" t="s">
        <v>46</v>
      </c>
      <c r="J21" s="12"/>
      <c r="K21" s="12"/>
      <c r="L21" s="12" t="s">
        <v>28</v>
      </c>
      <c r="M21" s="12" t="s">
        <v>29</v>
      </c>
      <c r="N21" s="12" t="s">
        <v>35</v>
      </c>
      <c r="O21" s="12" t="s">
        <v>34</v>
      </c>
      <c r="P21" s="12" t="s">
        <v>36</v>
      </c>
      <c r="Q21" s="12" t="s">
        <v>37</v>
      </c>
      <c r="R21" s="10" t="s">
        <v>26</v>
      </c>
      <c r="S21" s="10">
        <v>8</v>
      </c>
      <c r="T21" s="10">
        <v>8657900</v>
      </c>
      <c r="U21" s="10" t="s">
        <v>74</v>
      </c>
      <c r="V21" s="24"/>
      <c r="W21" s="10" t="s">
        <v>41</v>
      </c>
      <c r="X21" s="10" t="s">
        <v>42</v>
      </c>
      <c r="Y21" s="19">
        <v>3</v>
      </c>
      <c r="Z21" s="19">
        <v>0</v>
      </c>
      <c r="AA21" s="19">
        <f t="shared" si="0"/>
        <v>3</v>
      </c>
      <c r="AB21" s="20">
        <v>10</v>
      </c>
      <c r="AC21" s="20">
        <v>0</v>
      </c>
      <c r="AD21" s="20">
        <f t="shared" si="1"/>
        <v>10</v>
      </c>
      <c r="AE21" s="21">
        <v>3</v>
      </c>
      <c r="AF21" s="21">
        <v>0</v>
      </c>
      <c r="AG21" s="19">
        <f t="shared" si="2"/>
        <v>3</v>
      </c>
      <c r="AH21" s="18"/>
      <c r="AI21" s="18"/>
      <c r="AJ21" s="18"/>
      <c r="AK21" s="18"/>
    </row>
    <row r="22" spans="1:37">
      <c r="A22" s="10">
        <v>19</v>
      </c>
      <c r="B22" s="12" t="s">
        <v>31</v>
      </c>
      <c r="C22" s="12" t="s">
        <v>32</v>
      </c>
      <c r="D22" s="12" t="s">
        <v>28</v>
      </c>
      <c r="E22" s="12" t="s">
        <v>29</v>
      </c>
      <c r="F22" s="12" t="s">
        <v>30</v>
      </c>
      <c r="G22" s="12" t="s">
        <v>303</v>
      </c>
      <c r="H22" s="12" t="s">
        <v>72</v>
      </c>
      <c r="I22" s="12" t="s">
        <v>44</v>
      </c>
      <c r="J22" s="12"/>
      <c r="K22" s="12"/>
      <c r="L22" s="12" t="s">
        <v>28</v>
      </c>
      <c r="M22" s="12" t="s">
        <v>29</v>
      </c>
      <c r="N22" s="12" t="s">
        <v>35</v>
      </c>
      <c r="O22" s="12" t="s">
        <v>34</v>
      </c>
      <c r="P22" s="12" t="s">
        <v>36</v>
      </c>
      <c r="Q22" s="12" t="s">
        <v>37</v>
      </c>
      <c r="R22" s="10" t="s">
        <v>26</v>
      </c>
      <c r="S22" s="10" t="s">
        <v>69</v>
      </c>
      <c r="T22" s="10">
        <v>70642701</v>
      </c>
      <c r="U22" s="10" t="s">
        <v>76</v>
      </c>
      <c r="V22" s="24"/>
      <c r="W22" s="10" t="s">
        <v>41</v>
      </c>
      <c r="X22" s="10" t="s">
        <v>42</v>
      </c>
      <c r="Y22" s="19">
        <v>4</v>
      </c>
      <c r="Z22" s="19">
        <v>0</v>
      </c>
      <c r="AA22" s="19">
        <f t="shared" si="0"/>
        <v>4</v>
      </c>
      <c r="AB22" s="20">
        <v>12</v>
      </c>
      <c r="AC22" s="20">
        <v>0</v>
      </c>
      <c r="AD22" s="20">
        <f t="shared" si="1"/>
        <v>12</v>
      </c>
      <c r="AE22" s="21">
        <v>4</v>
      </c>
      <c r="AF22" s="21">
        <v>0</v>
      </c>
      <c r="AG22" s="19">
        <f t="shared" si="2"/>
        <v>4</v>
      </c>
      <c r="AH22" s="18"/>
      <c r="AI22" s="18"/>
      <c r="AJ22" s="18"/>
      <c r="AK22" s="18"/>
    </row>
    <row r="23" spans="1:37">
      <c r="A23" s="10">
        <v>20</v>
      </c>
      <c r="B23" s="12" t="s">
        <v>31</v>
      </c>
      <c r="C23" s="12" t="s">
        <v>32</v>
      </c>
      <c r="D23" s="12" t="s">
        <v>28</v>
      </c>
      <c r="E23" s="12" t="s">
        <v>29</v>
      </c>
      <c r="F23" s="12" t="s">
        <v>30</v>
      </c>
      <c r="G23" s="12" t="s">
        <v>303</v>
      </c>
      <c r="H23" s="12" t="s">
        <v>72</v>
      </c>
      <c r="I23" s="12" t="s">
        <v>66</v>
      </c>
      <c r="J23" s="12"/>
      <c r="K23" s="12"/>
      <c r="L23" s="12" t="s">
        <v>28</v>
      </c>
      <c r="M23" s="12" t="s">
        <v>29</v>
      </c>
      <c r="N23" s="12" t="s">
        <v>35</v>
      </c>
      <c r="O23" s="12" t="s">
        <v>34</v>
      </c>
      <c r="P23" s="12" t="s">
        <v>36</v>
      </c>
      <c r="Q23" s="12" t="s">
        <v>37</v>
      </c>
      <c r="R23" s="10" t="s">
        <v>26</v>
      </c>
      <c r="S23" s="10">
        <v>35</v>
      </c>
      <c r="T23" s="10">
        <v>1197678</v>
      </c>
      <c r="U23" s="10" t="s">
        <v>77</v>
      </c>
      <c r="V23" s="10"/>
      <c r="W23" s="10" t="s">
        <v>41</v>
      </c>
      <c r="X23" s="10" t="s">
        <v>42</v>
      </c>
      <c r="Y23" s="19">
        <v>27007</v>
      </c>
      <c r="Z23" s="19">
        <v>0</v>
      </c>
      <c r="AA23" s="19">
        <f t="shared" si="0"/>
        <v>27007</v>
      </c>
      <c r="AB23" s="20">
        <v>81021</v>
      </c>
      <c r="AC23" s="20">
        <v>0</v>
      </c>
      <c r="AD23" s="20">
        <f t="shared" si="1"/>
        <v>81021</v>
      </c>
      <c r="AE23" s="21">
        <v>27007</v>
      </c>
      <c r="AF23" s="21">
        <v>0</v>
      </c>
      <c r="AG23" s="19">
        <f t="shared" si="2"/>
        <v>27007</v>
      </c>
      <c r="AH23" s="18"/>
      <c r="AI23" s="18"/>
      <c r="AJ23" s="18"/>
      <c r="AK23" s="18"/>
    </row>
    <row r="24" spans="1:37">
      <c r="A24" s="10">
        <v>21</v>
      </c>
      <c r="B24" s="12" t="s">
        <v>31</v>
      </c>
      <c r="C24" s="12" t="s">
        <v>32</v>
      </c>
      <c r="D24" s="12" t="s">
        <v>28</v>
      </c>
      <c r="E24" s="12" t="s">
        <v>29</v>
      </c>
      <c r="F24" s="12" t="s">
        <v>30</v>
      </c>
      <c r="G24" s="12" t="s">
        <v>303</v>
      </c>
      <c r="H24" s="12" t="s">
        <v>78</v>
      </c>
      <c r="I24" s="12" t="s">
        <v>64</v>
      </c>
      <c r="J24" s="12" t="s">
        <v>79</v>
      </c>
      <c r="K24" s="12"/>
      <c r="L24" s="12" t="s">
        <v>28</v>
      </c>
      <c r="M24" s="12" t="s">
        <v>29</v>
      </c>
      <c r="N24" s="12" t="s">
        <v>35</v>
      </c>
      <c r="O24" s="12" t="s">
        <v>34</v>
      </c>
      <c r="P24" s="12" t="s">
        <v>36</v>
      </c>
      <c r="Q24" s="12" t="s">
        <v>37</v>
      </c>
      <c r="R24" s="10" t="s">
        <v>26</v>
      </c>
      <c r="S24" s="10">
        <v>15</v>
      </c>
      <c r="T24" s="10">
        <v>15804</v>
      </c>
      <c r="U24" s="10" t="s">
        <v>81</v>
      </c>
      <c r="V24" s="10"/>
      <c r="W24" s="10" t="s">
        <v>41</v>
      </c>
      <c r="X24" s="10" t="s">
        <v>42</v>
      </c>
      <c r="Y24" s="19">
        <v>216</v>
      </c>
      <c r="Z24" s="19">
        <v>0</v>
      </c>
      <c r="AA24" s="19">
        <f t="shared" si="0"/>
        <v>216</v>
      </c>
      <c r="AB24" s="20">
        <v>647</v>
      </c>
      <c r="AC24" s="20">
        <v>0</v>
      </c>
      <c r="AD24" s="20">
        <f t="shared" si="1"/>
        <v>647</v>
      </c>
      <c r="AE24" s="21">
        <v>216</v>
      </c>
      <c r="AF24" s="21">
        <v>0</v>
      </c>
      <c r="AG24" s="19">
        <f t="shared" si="2"/>
        <v>216</v>
      </c>
      <c r="AH24" s="18"/>
      <c r="AI24" s="18"/>
      <c r="AJ24" s="18"/>
      <c r="AK24" s="18"/>
    </row>
    <row r="25" spans="1:37">
      <c r="A25" s="10">
        <v>22</v>
      </c>
      <c r="B25" s="12" t="s">
        <v>31</v>
      </c>
      <c r="C25" s="12" t="s">
        <v>32</v>
      </c>
      <c r="D25" s="12" t="s">
        <v>28</v>
      </c>
      <c r="E25" s="12" t="s">
        <v>29</v>
      </c>
      <c r="F25" s="12" t="s">
        <v>30</v>
      </c>
      <c r="G25" s="12" t="s">
        <v>303</v>
      </c>
      <c r="H25" s="12" t="s">
        <v>78</v>
      </c>
      <c r="I25" s="12" t="s">
        <v>64</v>
      </c>
      <c r="J25" s="12" t="s">
        <v>80</v>
      </c>
      <c r="K25" s="12"/>
      <c r="L25" s="12" t="s">
        <v>28</v>
      </c>
      <c r="M25" s="12" t="s">
        <v>29</v>
      </c>
      <c r="N25" s="12" t="s">
        <v>35</v>
      </c>
      <c r="O25" s="12" t="s">
        <v>34</v>
      </c>
      <c r="P25" s="12" t="s">
        <v>36</v>
      </c>
      <c r="Q25" s="12" t="s">
        <v>37</v>
      </c>
      <c r="R25" s="10" t="s">
        <v>39</v>
      </c>
      <c r="S25" s="10">
        <v>20</v>
      </c>
      <c r="T25" s="10">
        <v>15809</v>
      </c>
      <c r="U25" s="10" t="s">
        <v>82</v>
      </c>
      <c r="V25" s="10"/>
      <c r="W25" s="10" t="s">
        <v>41</v>
      </c>
      <c r="X25" s="10" t="s">
        <v>42</v>
      </c>
      <c r="Y25" s="19">
        <v>400</v>
      </c>
      <c r="Z25" s="19">
        <v>976</v>
      </c>
      <c r="AA25" s="19">
        <f t="shared" si="0"/>
        <v>1376</v>
      </c>
      <c r="AB25" s="20">
        <v>1199</v>
      </c>
      <c r="AC25" s="20">
        <v>2929</v>
      </c>
      <c r="AD25" s="20">
        <f t="shared" si="1"/>
        <v>4128</v>
      </c>
      <c r="AE25" s="21">
        <v>400</v>
      </c>
      <c r="AF25" s="21">
        <v>976</v>
      </c>
      <c r="AG25" s="19">
        <f t="shared" si="2"/>
        <v>1376</v>
      </c>
      <c r="AH25" s="18"/>
      <c r="AI25" s="18"/>
      <c r="AJ25" s="18"/>
      <c r="AK25" s="18"/>
    </row>
    <row r="26" spans="1:37">
      <c r="A26" s="10">
        <v>23</v>
      </c>
      <c r="B26" s="12" t="s">
        <v>31</v>
      </c>
      <c r="C26" s="12" t="s">
        <v>32</v>
      </c>
      <c r="D26" s="12" t="s">
        <v>28</v>
      </c>
      <c r="E26" s="12" t="s">
        <v>29</v>
      </c>
      <c r="F26" s="12" t="s">
        <v>30</v>
      </c>
      <c r="G26" s="12" t="s">
        <v>303</v>
      </c>
      <c r="H26" s="12" t="s">
        <v>78</v>
      </c>
      <c r="I26" s="12" t="s">
        <v>66</v>
      </c>
      <c r="J26" s="12" t="s">
        <v>83</v>
      </c>
      <c r="K26" s="12"/>
      <c r="L26" s="12" t="s">
        <v>28</v>
      </c>
      <c r="M26" s="12" t="s">
        <v>29</v>
      </c>
      <c r="N26" s="12" t="s">
        <v>35</v>
      </c>
      <c r="O26" s="12" t="s">
        <v>34</v>
      </c>
      <c r="P26" s="12" t="s">
        <v>36</v>
      </c>
      <c r="Q26" s="12" t="s">
        <v>37</v>
      </c>
      <c r="R26" s="10" t="s">
        <v>39</v>
      </c>
      <c r="S26" s="10">
        <v>5</v>
      </c>
      <c r="T26" s="10">
        <v>9482481</v>
      </c>
      <c r="U26" s="10" t="s">
        <v>84</v>
      </c>
      <c r="V26" s="10"/>
      <c r="W26" s="10" t="s">
        <v>41</v>
      </c>
      <c r="X26" s="10" t="s">
        <v>42</v>
      </c>
      <c r="Y26" s="19">
        <v>11</v>
      </c>
      <c r="Z26" s="19">
        <v>34</v>
      </c>
      <c r="AA26" s="19">
        <f t="shared" si="0"/>
        <v>45</v>
      </c>
      <c r="AB26" s="20">
        <v>34</v>
      </c>
      <c r="AC26" s="20">
        <v>102</v>
      </c>
      <c r="AD26" s="20">
        <f t="shared" si="1"/>
        <v>136</v>
      </c>
      <c r="AE26" s="21">
        <v>11</v>
      </c>
      <c r="AF26" s="21">
        <v>34</v>
      </c>
      <c r="AG26" s="19">
        <f t="shared" si="2"/>
        <v>45</v>
      </c>
      <c r="AH26" s="18"/>
      <c r="AI26" s="18"/>
      <c r="AJ26" s="18"/>
      <c r="AK26" s="18"/>
    </row>
    <row r="27" spans="1:37">
      <c r="A27" s="10">
        <v>24</v>
      </c>
      <c r="B27" s="12" t="s">
        <v>31</v>
      </c>
      <c r="C27" s="12" t="s">
        <v>32</v>
      </c>
      <c r="D27" s="12" t="s">
        <v>28</v>
      </c>
      <c r="E27" s="12" t="s">
        <v>29</v>
      </c>
      <c r="F27" s="12" t="s">
        <v>30</v>
      </c>
      <c r="G27" s="12" t="s">
        <v>303</v>
      </c>
      <c r="H27" s="12" t="s">
        <v>78</v>
      </c>
      <c r="I27" s="12" t="s">
        <v>66</v>
      </c>
      <c r="J27" s="12" t="s">
        <v>80</v>
      </c>
      <c r="K27" s="12"/>
      <c r="L27" s="12" t="s">
        <v>28</v>
      </c>
      <c r="M27" s="12" t="s">
        <v>29</v>
      </c>
      <c r="N27" s="12" t="s">
        <v>35</v>
      </c>
      <c r="O27" s="12" t="s">
        <v>34</v>
      </c>
      <c r="P27" s="12" t="s">
        <v>36</v>
      </c>
      <c r="Q27" s="12" t="s">
        <v>37</v>
      </c>
      <c r="R27" s="10" t="s">
        <v>39</v>
      </c>
      <c r="S27" s="10">
        <v>8</v>
      </c>
      <c r="T27" s="10">
        <v>94598387</v>
      </c>
      <c r="U27" s="10" t="s">
        <v>85</v>
      </c>
      <c r="V27" s="10"/>
      <c r="W27" s="10" t="s">
        <v>41</v>
      </c>
      <c r="X27" s="10" t="s">
        <v>42</v>
      </c>
      <c r="Y27" s="19">
        <v>24</v>
      </c>
      <c r="Z27" s="19">
        <v>55</v>
      </c>
      <c r="AA27" s="19">
        <f t="shared" si="0"/>
        <v>79</v>
      </c>
      <c r="AB27" s="20">
        <v>71</v>
      </c>
      <c r="AC27" s="20">
        <v>165</v>
      </c>
      <c r="AD27" s="20">
        <f t="shared" si="1"/>
        <v>236</v>
      </c>
      <c r="AE27" s="21">
        <v>24</v>
      </c>
      <c r="AF27" s="21">
        <v>55</v>
      </c>
      <c r="AG27" s="19">
        <f t="shared" si="2"/>
        <v>79</v>
      </c>
      <c r="AH27" s="18"/>
      <c r="AI27" s="18"/>
      <c r="AJ27" s="18"/>
      <c r="AK27" s="18"/>
    </row>
    <row r="28" spans="1:37">
      <c r="A28" s="10">
        <v>25</v>
      </c>
      <c r="B28" s="12" t="s">
        <v>31</v>
      </c>
      <c r="C28" s="12" t="s">
        <v>32</v>
      </c>
      <c r="D28" s="12" t="s">
        <v>28</v>
      </c>
      <c r="E28" s="12" t="s">
        <v>29</v>
      </c>
      <c r="F28" s="12" t="s">
        <v>30</v>
      </c>
      <c r="G28" s="12" t="s">
        <v>303</v>
      </c>
      <c r="H28" s="12" t="s">
        <v>78</v>
      </c>
      <c r="I28" s="12" t="s">
        <v>66</v>
      </c>
      <c r="J28" s="12" t="s">
        <v>86</v>
      </c>
      <c r="K28" s="12"/>
      <c r="L28" s="12" t="s">
        <v>28</v>
      </c>
      <c r="M28" s="12" t="s">
        <v>29</v>
      </c>
      <c r="N28" s="12" t="s">
        <v>35</v>
      </c>
      <c r="O28" s="12" t="s">
        <v>34</v>
      </c>
      <c r="P28" s="12" t="s">
        <v>36</v>
      </c>
      <c r="Q28" s="12" t="s">
        <v>37</v>
      </c>
      <c r="R28" s="10" t="s">
        <v>39</v>
      </c>
      <c r="S28" s="10">
        <v>22</v>
      </c>
      <c r="T28" s="10">
        <v>91202533</v>
      </c>
      <c r="U28" s="10" t="s">
        <v>87</v>
      </c>
      <c r="V28" s="10"/>
      <c r="W28" s="10" t="s">
        <v>41</v>
      </c>
      <c r="X28" s="10" t="s">
        <v>42</v>
      </c>
      <c r="Y28" s="19">
        <v>1072</v>
      </c>
      <c r="Z28" s="19">
        <v>2671</v>
      </c>
      <c r="AA28" s="19">
        <f t="shared" si="0"/>
        <v>3743</v>
      </c>
      <c r="AB28" s="20">
        <v>3217</v>
      </c>
      <c r="AC28" s="20">
        <v>8013</v>
      </c>
      <c r="AD28" s="20">
        <f t="shared" si="1"/>
        <v>11230</v>
      </c>
      <c r="AE28" s="21">
        <v>1072</v>
      </c>
      <c r="AF28" s="21">
        <v>2671</v>
      </c>
      <c r="AG28" s="19">
        <f t="shared" si="2"/>
        <v>3743</v>
      </c>
      <c r="AH28" s="18"/>
      <c r="AI28" s="18"/>
      <c r="AJ28" s="18"/>
      <c r="AK28" s="18"/>
    </row>
    <row r="29" spans="1:37">
      <c r="A29" s="10">
        <v>26</v>
      </c>
      <c r="B29" s="12" t="s">
        <v>31</v>
      </c>
      <c r="C29" s="12" t="s">
        <v>32</v>
      </c>
      <c r="D29" s="12" t="s">
        <v>28</v>
      </c>
      <c r="E29" s="12" t="s">
        <v>29</v>
      </c>
      <c r="F29" s="12" t="s">
        <v>30</v>
      </c>
      <c r="G29" s="12" t="s">
        <v>303</v>
      </c>
      <c r="H29" s="12" t="s">
        <v>78</v>
      </c>
      <c r="I29" s="12" t="s">
        <v>66</v>
      </c>
      <c r="J29" s="12" t="s">
        <v>88</v>
      </c>
      <c r="K29" s="12"/>
      <c r="L29" s="12" t="s">
        <v>28</v>
      </c>
      <c r="M29" s="12" t="s">
        <v>29</v>
      </c>
      <c r="N29" s="12" t="s">
        <v>35</v>
      </c>
      <c r="O29" s="12" t="s">
        <v>34</v>
      </c>
      <c r="P29" s="12" t="s">
        <v>36</v>
      </c>
      <c r="Q29" s="12" t="s">
        <v>37</v>
      </c>
      <c r="R29" s="10" t="s">
        <v>39</v>
      </c>
      <c r="S29" s="10">
        <v>5</v>
      </c>
      <c r="T29" s="10">
        <v>94598383</v>
      </c>
      <c r="U29" s="10" t="s">
        <v>89</v>
      </c>
      <c r="V29" s="10"/>
      <c r="W29" s="10" t="s">
        <v>41</v>
      </c>
      <c r="X29" s="10" t="s">
        <v>42</v>
      </c>
      <c r="Y29" s="19">
        <v>8</v>
      </c>
      <c r="Z29" s="19">
        <v>20</v>
      </c>
      <c r="AA29" s="19">
        <f t="shared" si="0"/>
        <v>28</v>
      </c>
      <c r="AB29" s="20">
        <v>23</v>
      </c>
      <c r="AC29" s="20">
        <v>59</v>
      </c>
      <c r="AD29" s="20">
        <f t="shared" si="1"/>
        <v>82</v>
      </c>
      <c r="AE29" s="21">
        <v>8</v>
      </c>
      <c r="AF29" s="21">
        <v>20</v>
      </c>
      <c r="AG29" s="19">
        <f t="shared" si="2"/>
        <v>28</v>
      </c>
      <c r="AH29" s="18"/>
      <c r="AI29" s="18"/>
      <c r="AJ29" s="18"/>
      <c r="AK29" s="18"/>
    </row>
    <row r="30" spans="1:37">
      <c r="A30" s="10">
        <v>27</v>
      </c>
      <c r="B30" s="12" t="s">
        <v>31</v>
      </c>
      <c r="C30" s="12" t="s">
        <v>32</v>
      </c>
      <c r="D30" s="12" t="s">
        <v>28</v>
      </c>
      <c r="E30" s="12" t="s">
        <v>29</v>
      </c>
      <c r="F30" s="12" t="s">
        <v>30</v>
      </c>
      <c r="G30" s="12" t="s">
        <v>303</v>
      </c>
      <c r="H30" s="12" t="s">
        <v>78</v>
      </c>
      <c r="I30" s="12" t="s">
        <v>66</v>
      </c>
      <c r="J30" s="12" t="s">
        <v>90</v>
      </c>
      <c r="K30" s="12"/>
      <c r="L30" s="12" t="s">
        <v>28</v>
      </c>
      <c r="M30" s="12" t="s">
        <v>29</v>
      </c>
      <c r="N30" s="12" t="s">
        <v>35</v>
      </c>
      <c r="O30" s="12" t="s">
        <v>34</v>
      </c>
      <c r="P30" s="12" t="s">
        <v>36</v>
      </c>
      <c r="Q30" s="12" t="s">
        <v>37</v>
      </c>
      <c r="R30" s="10" t="s">
        <v>26</v>
      </c>
      <c r="S30" s="10">
        <v>7</v>
      </c>
      <c r="T30" s="10">
        <v>3984572</v>
      </c>
      <c r="U30" s="10" t="s">
        <v>91</v>
      </c>
      <c r="V30" s="10"/>
      <c r="W30" s="10" t="s">
        <v>41</v>
      </c>
      <c r="X30" s="10" t="s">
        <v>42</v>
      </c>
      <c r="Y30" s="19">
        <v>337</v>
      </c>
      <c r="Z30" s="19">
        <v>0</v>
      </c>
      <c r="AA30" s="19">
        <f t="shared" si="0"/>
        <v>337</v>
      </c>
      <c r="AB30" s="20">
        <v>1011</v>
      </c>
      <c r="AC30" s="20">
        <v>0</v>
      </c>
      <c r="AD30" s="20">
        <f t="shared" si="1"/>
        <v>1011</v>
      </c>
      <c r="AE30" s="21">
        <v>337</v>
      </c>
      <c r="AF30" s="21">
        <v>0</v>
      </c>
      <c r="AG30" s="19">
        <f t="shared" si="2"/>
        <v>337</v>
      </c>
      <c r="AH30" s="18"/>
      <c r="AI30" s="18"/>
      <c r="AJ30" s="18"/>
      <c r="AK30" s="18"/>
    </row>
    <row r="31" spans="1:37">
      <c r="A31" s="10">
        <v>28</v>
      </c>
      <c r="B31" s="12" t="s">
        <v>31</v>
      </c>
      <c r="C31" s="12" t="s">
        <v>32</v>
      </c>
      <c r="D31" s="12" t="s">
        <v>28</v>
      </c>
      <c r="E31" s="12" t="s">
        <v>29</v>
      </c>
      <c r="F31" s="12" t="s">
        <v>30</v>
      </c>
      <c r="G31" s="12" t="s">
        <v>303</v>
      </c>
      <c r="H31" s="12" t="s">
        <v>78</v>
      </c>
      <c r="I31" s="12" t="s">
        <v>92</v>
      </c>
      <c r="J31" s="12" t="s">
        <v>93</v>
      </c>
      <c r="K31" s="12"/>
      <c r="L31" s="12" t="s">
        <v>28</v>
      </c>
      <c r="M31" s="12" t="s">
        <v>29</v>
      </c>
      <c r="N31" s="12" t="s">
        <v>35</v>
      </c>
      <c r="O31" s="12" t="s">
        <v>34</v>
      </c>
      <c r="P31" s="12" t="s">
        <v>36</v>
      </c>
      <c r="Q31" s="12" t="s">
        <v>37</v>
      </c>
      <c r="R31" s="10" t="s">
        <v>26</v>
      </c>
      <c r="S31" s="10">
        <v>10</v>
      </c>
      <c r="T31" s="10">
        <v>94492697</v>
      </c>
      <c r="U31" s="10" t="s">
        <v>94</v>
      </c>
      <c r="V31" s="10"/>
      <c r="W31" s="10" t="s">
        <v>41</v>
      </c>
      <c r="X31" s="10" t="s">
        <v>42</v>
      </c>
      <c r="Y31" s="19">
        <v>525</v>
      </c>
      <c r="Z31" s="19">
        <v>0</v>
      </c>
      <c r="AA31" s="19">
        <f t="shared" si="0"/>
        <v>525</v>
      </c>
      <c r="AB31" s="20">
        <v>1576</v>
      </c>
      <c r="AC31" s="20">
        <v>0</v>
      </c>
      <c r="AD31" s="20">
        <f t="shared" si="1"/>
        <v>1576</v>
      </c>
      <c r="AE31" s="21">
        <v>525</v>
      </c>
      <c r="AF31" s="21">
        <v>0</v>
      </c>
      <c r="AG31" s="19">
        <f t="shared" si="2"/>
        <v>525</v>
      </c>
      <c r="AH31" s="18"/>
      <c r="AI31" s="18"/>
      <c r="AJ31" s="18"/>
      <c r="AK31" s="18"/>
    </row>
    <row r="32" spans="1:37">
      <c r="A32" s="10">
        <v>29</v>
      </c>
      <c r="B32" s="12" t="s">
        <v>31</v>
      </c>
      <c r="C32" s="12" t="s">
        <v>32</v>
      </c>
      <c r="D32" s="12" t="s">
        <v>28</v>
      </c>
      <c r="E32" s="12" t="s">
        <v>29</v>
      </c>
      <c r="F32" s="12" t="s">
        <v>30</v>
      </c>
      <c r="G32" s="12" t="s">
        <v>303</v>
      </c>
      <c r="H32" s="12" t="s">
        <v>78</v>
      </c>
      <c r="I32" s="12" t="s">
        <v>92</v>
      </c>
      <c r="J32" s="12" t="s">
        <v>93</v>
      </c>
      <c r="K32" s="12"/>
      <c r="L32" s="12" t="s">
        <v>28</v>
      </c>
      <c r="M32" s="12" t="s">
        <v>29</v>
      </c>
      <c r="N32" s="12" t="s">
        <v>35</v>
      </c>
      <c r="O32" s="12" t="s">
        <v>34</v>
      </c>
      <c r="P32" s="12" t="s">
        <v>36</v>
      </c>
      <c r="Q32" s="12" t="s">
        <v>37</v>
      </c>
      <c r="R32" s="10" t="s">
        <v>39</v>
      </c>
      <c r="S32" s="10">
        <v>10</v>
      </c>
      <c r="T32" s="10">
        <v>93730381</v>
      </c>
      <c r="U32" s="10" t="s">
        <v>95</v>
      </c>
      <c r="V32" s="10"/>
      <c r="W32" s="10" t="s">
        <v>41</v>
      </c>
      <c r="X32" s="10" t="s">
        <v>42</v>
      </c>
      <c r="Y32" s="19">
        <v>501</v>
      </c>
      <c r="Z32" s="19">
        <v>806</v>
      </c>
      <c r="AA32" s="19">
        <f t="shared" si="0"/>
        <v>1307</v>
      </c>
      <c r="AB32" s="20">
        <v>1503</v>
      </c>
      <c r="AC32" s="20">
        <v>2419</v>
      </c>
      <c r="AD32" s="20">
        <f t="shared" si="1"/>
        <v>3922</v>
      </c>
      <c r="AE32" s="21">
        <v>501</v>
      </c>
      <c r="AF32" s="21">
        <v>806</v>
      </c>
      <c r="AG32" s="19">
        <f t="shared" si="2"/>
        <v>1307</v>
      </c>
      <c r="AH32" s="18"/>
      <c r="AI32" s="18"/>
      <c r="AJ32" s="18"/>
      <c r="AK32" s="18"/>
    </row>
    <row r="33" spans="1:37">
      <c r="A33" s="10">
        <v>30</v>
      </c>
      <c r="B33" s="12" t="s">
        <v>31</v>
      </c>
      <c r="C33" s="12" t="s">
        <v>32</v>
      </c>
      <c r="D33" s="12" t="s">
        <v>28</v>
      </c>
      <c r="E33" s="12" t="s">
        <v>29</v>
      </c>
      <c r="F33" s="12" t="s">
        <v>30</v>
      </c>
      <c r="G33" s="12" t="s">
        <v>303</v>
      </c>
      <c r="H33" s="12" t="s">
        <v>78</v>
      </c>
      <c r="I33" s="12" t="s">
        <v>92</v>
      </c>
      <c r="J33" s="12" t="s">
        <v>96</v>
      </c>
      <c r="K33" s="12"/>
      <c r="L33" s="12" t="s">
        <v>28</v>
      </c>
      <c r="M33" s="12" t="s">
        <v>29</v>
      </c>
      <c r="N33" s="12" t="s">
        <v>35</v>
      </c>
      <c r="O33" s="12" t="s">
        <v>34</v>
      </c>
      <c r="P33" s="12" t="s">
        <v>36</v>
      </c>
      <c r="Q33" s="12" t="s">
        <v>37</v>
      </c>
      <c r="R33" s="10" t="s">
        <v>26</v>
      </c>
      <c r="S33" s="10">
        <v>10</v>
      </c>
      <c r="T33" s="10">
        <v>94492700</v>
      </c>
      <c r="U33" s="10" t="s">
        <v>97</v>
      </c>
      <c r="V33" s="10"/>
      <c r="W33" s="10" t="s">
        <v>41</v>
      </c>
      <c r="X33" s="10" t="s">
        <v>42</v>
      </c>
      <c r="Y33" s="19">
        <v>216</v>
      </c>
      <c r="Z33" s="19">
        <v>0</v>
      </c>
      <c r="AA33" s="19">
        <f t="shared" si="0"/>
        <v>216</v>
      </c>
      <c r="AB33" s="20">
        <v>647</v>
      </c>
      <c r="AC33" s="20">
        <v>0</v>
      </c>
      <c r="AD33" s="20">
        <f t="shared" si="1"/>
        <v>647</v>
      </c>
      <c r="AE33" s="21">
        <v>216</v>
      </c>
      <c r="AF33" s="21">
        <v>0</v>
      </c>
      <c r="AG33" s="19">
        <f t="shared" si="2"/>
        <v>216</v>
      </c>
      <c r="AH33" s="18"/>
      <c r="AI33" s="18"/>
      <c r="AJ33" s="18"/>
      <c r="AK33" s="18"/>
    </row>
    <row r="34" spans="1:37">
      <c r="A34" s="10">
        <v>31</v>
      </c>
      <c r="B34" s="12" t="s">
        <v>31</v>
      </c>
      <c r="C34" s="12" t="s">
        <v>32</v>
      </c>
      <c r="D34" s="12" t="s">
        <v>28</v>
      </c>
      <c r="E34" s="12" t="s">
        <v>29</v>
      </c>
      <c r="F34" s="12" t="s">
        <v>30</v>
      </c>
      <c r="G34" s="12" t="s">
        <v>303</v>
      </c>
      <c r="H34" s="12" t="s">
        <v>78</v>
      </c>
      <c r="I34" s="12" t="s">
        <v>98</v>
      </c>
      <c r="J34" s="12"/>
      <c r="K34" s="12"/>
      <c r="L34" s="12" t="s">
        <v>28</v>
      </c>
      <c r="M34" s="12" t="s">
        <v>29</v>
      </c>
      <c r="N34" s="12" t="s">
        <v>35</v>
      </c>
      <c r="O34" s="12" t="s">
        <v>34</v>
      </c>
      <c r="P34" s="12" t="s">
        <v>36</v>
      </c>
      <c r="Q34" s="12" t="s">
        <v>37</v>
      </c>
      <c r="R34" s="10" t="s">
        <v>26</v>
      </c>
      <c r="S34" s="10">
        <v>5</v>
      </c>
      <c r="T34" s="10">
        <v>94217193</v>
      </c>
      <c r="U34" s="10" t="s">
        <v>99</v>
      </c>
      <c r="V34" s="10"/>
      <c r="W34" s="10" t="s">
        <v>41</v>
      </c>
      <c r="X34" s="10" t="s">
        <v>42</v>
      </c>
      <c r="Y34" s="19">
        <v>102</v>
      </c>
      <c r="Z34" s="19">
        <v>0</v>
      </c>
      <c r="AA34" s="19">
        <f t="shared" si="0"/>
        <v>102</v>
      </c>
      <c r="AB34" s="20">
        <v>305</v>
      </c>
      <c r="AC34" s="20">
        <v>0</v>
      </c>
      <c r="AD34" s="20">
        <f t="shared" si="1"/>
        <v>305</v>
      </c>
      <c r="AE34" s="21">
        <v>102</v>
      </c>
      <c r="AF34" s="21">
        <v>0</v>
      </c>
      <c r="AG34" s="19">
        <f t="shared" si="2"/>
        <v>102</v>
      </c>
      <c r="AH34" s="18"/>
      <c r="AI34" s="18"/>
      <c r="AJ34" s="18"/>
      <c r="AK34" s="18"/>
    </row>
    <row r="35" spans="1:37">
      <c r="A35" s="10">
        <v>32</v>
      </c>
      <c r="B35" s="12" t="s">
        <v>31</v>
      </c>
      <c r="C35" s="12" t="s">
        <v>32</v>
      </c>
      <c r="D35" s="12" t="s">
        <v>28</v>
      </c>
      <c r="E35" s="12" t="s">
        <v>29</v>
      </c>
      <c r="F35" s="12" t="s">
        <v>30</v>
      </c>
      <c r="G35" s="12" t="s">
        <v>303</v>
      </c>
      <c r="H35" s="12" t="s">
        <v>78</v>
      </c>
      <c r="I35" s="12" t="s">
        <v>100</v>
      </c>
      <c r="J35" s="12"/>
      <c r="K35" s="12"/>
      <c r="L35" s="12" t="s">
        <v>101</v>
      </c>
      <c r="M35" s="12" t="s">
        <v>102</v>
      </c>
      <c r="N35" s="12" t="s">
        <v>35</v>
      </c>
      <c r="O35" s="12" t="s">
        <v>34</v>
      </c>
      <c r="P35" s="12" t="s">
        <v>36</v>
      </c>
      <c r="Q35" s="12" t="s">
        <v>37</v>
      </c>
      <c r="R35" s="10" t="s">
        <v>26</v>
      </c>
      <c r="S35" s="10">
        <v>1</v>
      </c>
      <c r="T35" s="10">
        <v>95035955</v>
      </c>
      <c r="U35" s="10" t="s">
        <v>103</v>
      </c>
      <c r="V35" s="10"/>
      <c r="W35" s="10" t="s">
        <v>41</v>
      </c>
      <c r="X35" s="10" t="s">
        <v>42</v>
      </c>
      <c r="Y35" s="19">
        <v>96</v>
      </c>
      <c r="Z35" s="19">
        <v>0</v>
      </c>
      <c r="AA35" s="19">
        <f t="shared" si="0"/>
        <v>96</v>
      </c>
      <c r="AB35" s="20">
        <v>289</v>
      </c>
      <c r="AC35" s="20">
        <v>0</v>
      </c>
      <c r="AD35" s="20">
        <f t="shared" si="1"/>
        <v>289</v>
      </c>
      <c r="AE35" s="21">
        <v>96</v>
      </c>
      <c r="AF35" s="21">
        <v>0</v>
      </c>
      <c r="AG35" s="19">
        <f t="shared" si="2"/>
        <v>96</v>
      </c>
      <c r="AH35" s="18"/>
      <c r="AI35" s="18"/>
      <c r="AJ35" s="18"/>
      <c r="AK35" s="18"/>
    </row>
    <row r="36" spans="1:37">
      <c r="A36" s="10">
        <v>33</v>
      </c>
      <c r="B36" s="12" t="s">
        <v>31</v>
      </c>
      <c r="C36" s="12" t="s">
        <v>32</v>
      </c>
      <c r="D36" s="12" t="s">
        <v>28</v>
      </c>
      <c r="E36" s="12" t="s">
        <v>29</v>
      </c>
      <c r="F36" s="12" t="s">
        <v>30</v>
      </c>
      <c r="G36" s="12" t="s">
        <v>303</v>
      </c>
      <c r="H36" s="12" t="s">
        <v>78</v>
      </c>
      <c r="I36" s="12" t="s">
        <v>46</v>
      </c>
      <c r="J36" s="12" t="s">
        <v>104</v>
      </c>
      <c r="K36" s="12"/>
      <c r="L36" s="12" t="s">
        <v>28</v>
      </c>
      <c r="M36" s="12" t="s">
        <v>29</v>
      </c>
      <c r="N36" s="12" t="s">
        <v>35</v>
      </c>
      <c r="O36" s="12" t="s">
        <v>34</v>
      </c>
      <c r="P36" s="12" t="s">
        <v>36</v>
      </c>
      <c r="Q36" s="12" t="s">
        <v>37</v>
      </c>
      <c r="R36" s="10" t="s">
        <v>39</v>
      </c>
      <c r="S36" s="10">
        <v>17</v>
      </c>
      <c r="T36" s="10">
        <v>72064550</v>
      </c>
      <c r="U36" s="10" t="s">
        <v>105</v>
      </c>
      <c r="V36" s="10"/>
      <c r="W36" s="10" t="s">
        <v>41</v>
      </c>
      <c r="X36" s="10" t="s">
        <v>42</v>
      </c>
      <c r="Y36" s="19">
        <v>1017</v>
      </c>
      <c r="Z36" s="19">
        <v>2746</v>
      </c>
      <c r="AA36" s="19">
        <f t="shared" si="0"/>
        <v>3763</v>
      </c>
      <c r="AB36" s="20">
        <v>3051</v>
      </c>
      <c r="AC36" s="20">
        <v>8237</v>
      </c>
      <c r="AD36" s="20">
        <f t="shared" si="1"/>
        <v>11288</v>
      </c>
      <c r="AE36" s="21">
        <v>1017</v>
      </c>
      <c r="AF36" s="21">
        <v>2746</v>
      </c>
      <c r="AG36" s="19">
        <f t="shared" si="2"/>
        <v>3763</v>
      </c>
      <c r="AH36" s="18"/>
      <c r="AI36" s="18"/>
      <c r="AJ36" s="18"/>
      <c r="AK36" s="18"/>
    </row>
    <row r="37" spans="1:37">
      <c r="A37" s="10">
        <v>34</v>
      </c>
      <c r="B37" s="12" t="s">
        <v>31</v>
      </c>
      <c r="C37" s="12" t="s">
        <v>32</v>
      </c>
      <c r="D37" s="12" t="s">
        <v>28</v>
      </c>
      <c r="E37" s="12" t="s">
        <v>29</v>
      </c>
      <c r="F37" s="12" t="s">
        <v>30</v>
      </c>
      <c r="G37" s="12" t="s">
        <v>303</v>
      </c>
      <c r="H37" s="12" t="s">
        <v>78</v>
      </c>
      <c r="I37" s="12" t="s">
        <v>106</v>
      </c>
      <c r="J37" s="12" t="s">
        <v>107</v>
      </c>
      <c r="K37" s="12"/>
      <c r="L37" s="12" t="s">
        <v>28</v>
      </c>
      <c r="M37" s="12" t="s">
        <v>29</v>
      </c>
      <c r="N37" s="12" t="s">
        <v>35</v>
      </c>
      <c r="O37" s="12" t="s">
        <v>34</v>
      </c>
      <c r="P37" s="12" t="s">
        <v>36</v>
      </c>
      <c r="Q37" s="12" t="s">
        <v>37</v>
      </c>
      <c r="R37" s="10" t="s">
        <v>39</v>
      </c>
      <c r="S37" s="10" t="s">
        <v>108</v>
      </c>
      <c r="T37" s="10">
        <v>70646477</v>
      </c>
      <c r="U37" s="10" t="s">
        <v>109</v>
      </c>
      <c r="V37" s="10"/>
      <c r="W37" s="10" t="s">
        <v>41</v>
      </c>
      <c r="X37" s="10" t="s">
        <v>42</v>
      </c>
      <c r="Y37" s="19">
        <v>16</v>
      </c>
      <c r="Z37" s="19">
        <v>45</v>
      </c>
      <c r="AA37" s="19">
        <f t="shared" si="0"/>
        <v>61</v>
      </c>
      <c r="AB37" s="20">
        <v>48</v>
      </c>
      <c r="AC37" s="20">
        <v>134</v>
      </c>
      <c r="AD37" s="20">
        <f t="shared" si="1"/>
        <v>182</v>
      </c>
      <c r="AE37" s="21">
        <v>16</v>
      </c>
      <c r="AF37" s="21">
        <v>45</v>
      </c>
      <c r="AG37" s="19">
        <f t="shared" si="2"/>
        <v>61</v>
      </c>
      <c r="AH37" s="18"/>
      <c r="AI37" s="18"/>
      <c r="AJ37" s="18"/>
      <c r="AK37" s="18"/>
    </row>
    <row r="38" spans="1:37">
      <c r="A38" s="10">
        <v>35</v>
      </c>
      <c r="B38" s="12" t="s">
        <v>31</v>
      </c>
      <c r="C38" s="12" t="s">
        <v>32</v>
      </c>
      <c r="D38" s="12" t="s">
        <v>28</v>
      </c>
      <c r="E38" s="12" t="s">
        <v>29</v>
      </c>
      <c r="F38" s="12" t="s">
        <v>30</v>
      </c>
      <c r="G38" s="12" t="s">
        <v>303</v>
      </c>
      <c r="H38" s="12" t="s">
        <v>78</v>
      </c>
      <c r="I38" s="12" t="s">
        <v>110</v>
      </c>
      <c r="J38" s="12"/>
      <c r="K38" s="12"/>
      <c r="L38" s="12" t="s">
        <v>28</v>
      </c>
      <c r="M38" s="12" t="s">
        <v>29</v>
      </c>
      <c r="N38" s="12" t="s">
        <v>35</v>
      </c>
      <c r="O38" s="12" t="s">
        <v>34</v>
      </c>
      <c r="P38" s="25" t="s">
        <v>114</v>
      </c>
      <c r="Q38" s="12" t="s">
        <v>139</v>
      </c>
      <c r="R38" s="10" t="s">
        <v>39</v>
      </c>
      <c r="S38" s="10">
        <v>22</v>
      </c>
      <c r="T38" s="10">
        <v>94598445</v>
      </c>
      <c r="U38" s="10" t="s">
        <v>111</v>
      </c>
      <c r="V38" s="10" t="s">
        <v>186</v>
      </c>
      <c r="W38" s="10" t="s">
        <v>112</v>
      </c>
      <c r="X38" s="10" t="s">
        <v>42</v>
      </c>
      <c r="Y38" s="19">
        <v>950</v>
      </c>
      <c r="Z38" s="19">
        <v>1167</v>
      </c>
      <c r="AA38" s="19">
        <f t="shared" si="0"/>
        <v>2117</v>
      </c>
      <c r="AB38" s="20">
        <v>2850</v>
      </c>
      <c r="AC38" s="20">
        <v>3500</v>
      </c>
      <c r="AD38" s="20">
        <f t="shared" si="1"/>
        <v>6350</v>
      </c>
      <c r="AE38" s="21">
        <v>950</v>
      </c>
      <c r="AF38" s="21">
        <v>1167</v>
      </c>
      <c r="AG38" s="19">
        <f t="shared" si="2"/>
        <v>2117</v>
      </c>
      <c r="AH38" s="18"/>
      <c r="AI38" s="18"/>
      <c r="AJ38" s="18"/>
      <c r="AK38" s="18"/>
    </row>
    <row r="39" spans="1:37">
      <c r="A39" s="10">
        <v>36</v>
      </c>
      <c r="B39" s="12" t="s">
        <v>31</v>
      </c>
      <c r="C39" s="12" t="s">
        <v>32</v>
      </c>
      <c r="D39" s="12" t="s">
        <v>28</v>
      </c>
      <c r="E39" s="12" t="s">
        <v>29</v>
      </c>
      <c r="F39" s="12" t="s">
        <v>30</v>
      </c>
      <c r="G39" s="12" t="s">
        <v>303</v>
      </c>
      <c r="H39" s="12" t="s">
        <v>113</v>
      </c>
      <c r="I39" s="12" t="s">
        <v>70</v>
      </c>
      <c r="J39" s="12"/>
      <c r="K39" s="12"/>
      <c r="L39" s="12" t="s">
        <v>28</v>
      </c>
      <c r="M39" s="12" t="s">
        <v>29</v>
      </c>
      <c r="N39" s="12" t="s">
        <v>35</v>
      </c>
      <c r="O39" s="12" t="s">
        <v>34</v>
      </c>
      <c r="P39" s="12" t="s">
        <v>36</v>
      </c>
      <c r="Q39" s="12" t="s">
        <v>37</v>
      </c>
      <c r="R39" s="10" t="s">
        <v>39</v>
      </c>
      <c r="S39" s="10">
        <v>11</v>
      </c>
      <c r="T39" s="10">
        <v>70645081</v>
      </c>
      <c r="U39" s="10" t="s">
        <v>115</v>
      </c>
      <c r="V39" s="10"/>
      <c r="W39" s="10" t="s">
        <v>41</v>
      </c>
      <c r="X39" s="10" t="s">
        <v>42</v>
      </c>
      <c r="Y39" s="19">
        <v>3</v>
      </c>
      <c r="Z39" s="19">
        <v>8</v>
      </c>
      <c r="AA39" s="19">
        <f t="shared" si="0"/>
        <v>11</v>
      </c>
      <c r="AB39" s="20">
        <v>10</v>
      </c>
      <c r="AC39" s="20">
        <v>23</v>
      </c>
      <c r="AD39" s="20">
        <f t="shared" si="1"/>
        <v>33</v>
      </c>
      <c r="AE39" s="21">
        <v>3</v>
      </c>
      <c r="AF39" s="21">
        <v>8</v>
      </c>
      <c r="AG39" s="19">
        <f t="shared" si="2"/>
        <v>11</v>
      </c>
      <c r="AH39" s="18"/>
      <c r="AI39" s="18"/>
      <c r="AJ39" s="18"/>
      <c r="AK39" s="18"/>
    </row>
    <row r="40" spans="1:37">
      <c r="A40" s="10">
        <v>37</v>
      </c>
      <c r="B40" s="12" t="s">
        <v>31</v>
      </c>
      <c r="C40" s="12" t="s">
        <v>32</v>
      </c>
      <c r="D40" s="12" t="s">
        <v>28</v>
      </c>
      <c r="E40" s="12" t="s">
        <v>29</v>
      </c>
      <c r="F40" s="12" t="s">
        <v>30</v>
      </c>
      <c r="G40" s="12" t="s">
        <v>303</v>
      </c>
      <c r="H40" s="12" t="s">
        <v>116</v>
      </c>
      <c r="I40" s="12" t="s">
        <v>117</v>
      </c>
      <c r="J40" s="12"/>
      <c r="K40" s="12"/>
      <c r="L40" s="12" t="s">
        <v>28</v>
      </c>
      <c r="M40" s="12" t="s">
        <v>29</v>
      </c>
      <c r="N40" s="12" t="s">
        <v>35</v>
      </c>
      <c r="O40" s="12" t="s">
        <v>34</v>
      </c>
      <c r="P40" s="12" t="s">
        <v>36</v>
      </c>
      <c r="Q40" s="12" t="s">
        <v>37</v>
      </c>
      <c r="R40" s="10" t="s">
        <v>26</v>
      </c>
      <c r="S40" s="10">
        <v>3</v>
      </c>
      <c r="T40" s="10">
        <v>21926338</v>
      </c>
      <c r="U40" s="10" t="s">
        <v>118</v>
      </c>
      <c r="V40" s="10"/>
      <c r="W40" s="10" t="s">
        <v>41</v>
      </c>
      <c r="X40" s="10" t="s">
        <v>42</v>
      </c>
      <c r="Y40" s="19">
        <v>45</v>
      </c>
      <c r="Z40" s="19">
        <v>0</v>
      </c>
      <c r="AA40" s="19">
        <f t="shared" si="0"/>
        <v>45</v>
      </c>
      <c r="AB40" s="20">
        <v>136</v>
      </c>
      <c r="AC40" s="20">
        <v>0</v>
      </c>
      <c r="AD40" s="20">
        <f t="shared" si="1"/>
        <v>136</v>
      </c>
      <c r="AE40" s="21">
        <v>45</v>
      </c>
      <c r="AF40" s="21">
        <v>0</v>
      </c>
      <c r="AG40" s="19">
        <f t="shared" si="2"/>
        <v>45</v>
      </c>
      <c r="AH40" s="18"/>
      <c r="AI40" s="18"/>
      <c r="AJ40" s="18"/>
      <c r="AK40" s="18"/>
    </row>
    <row r="41" spans="1:37">
      <c r="A41" s="10">
        <v>38</v>
      </c>
      <c r="B41" s="12" t="s">
        <v>31</v>
      </c>
      <c r="C41" s="12" t="s">
        <v>32</v>
      </c>
      <c r="D41" s="12" t="s">
        <v>28</v>
      </c>
      <c r="E41" s="12" t="s">
        <v>29</v>
      </c>
      <c r="F41" s="12" t="s">
        <v>30</v>
      </c>
      <c r="G41" s="12" t="s">
        <v>303</v>
      </c>
      <c r="H41" s="12" t="s">
        <v>116</v>
      </c>
      <c r="I41" s="12" t="s">
        <v>92</v>
      </c>
      <c r="J41" s="12"/>
      <c r="K41" s="12"/>
      <c r="L41" s="12" t="s">
        <v>28</v>
      </c>
      <c r="M41" s="12" t="s">
        <v>29</v>
      </c>
      <c r="N41" s="12" t="s">
        <v>35</v>
      </c>
      <c r="O41" s="12" t="s">
        <v>34</v>
      </c>
      <c r="P41" s="12" t="s">
        <v>36</v>
      </c>
      <c r="Q41" s="12" t="s">
        <v>37</v>
      </c>
      <c r="R41" s="10" t="s">
        <v>39</v>
      </c>
      <c r="S41" s="10">
        <v>5</v>
      </c>
      <c r="T41" s="10">
        <v>90712637</v>
      </c>
      <c r="U41" s="10" t="s">
        <v>119</v>
      </c>
      <c r="V41" s="10"/>
      <c r="W41" s="10" t="s">
        <v>41</v>
      </c>
      <c r="X41" s="10" t="s">
        <v>42</v>
      </c>
      <c r="Y41" s="19">
        <v>428</v>
      </c>
      <c r="Z41" s="19">
        <v>1317</v>
      </c>
      <c r="AA41" s="19">
        <f t="shared" si="0"/>
        <v>1745</v>
      </c>
      <c r="AB41" s="20">
        <v>1283</v>
      </c>
      <c r="AC41" s="20">
        <v>3950</v>
      </c>
      <c r="AD41" s="20">
        <f t="shared" si="1"/>
        <v>5233</v>
      </c>
      <c r="AE41" s="21">
        <v>428</v>
      </c>
      <c r="AF41" s="21">
        <v>1317</v>
      </c>
      <c r="AG41" s="19">
        <f t="shared" si="2"/>
        <v>1745</v>
      </c>
      <c r="AH41" s="18"/>
      <c r="AI41" s="18"/>
      <c r="AJ41" s="18"/>
      <c r="AK41" s="18"/>
    </row>
    <row r="42" spans="1:37">
      <c r="A42" s="10">
        <v>39</v>
      </c>
      <c r="B42" s="12" t="s">
        <v>31</v>
      </c>
      <c r="C42" s="12" t="s">
        <v>32</v>
      </c>
      <c r="D42" s="12" t="s">
        <v>28</v>
      </c>
      <c r="E42" s="12" t="s">
        <v>29</v>
      </c>
      <c r="F42" s="12" t="s">
        <v>30</v>
      </c>
      <c r="G42" s="12" t="s">
        <v>303</v>
      </c>
      <c r="H42" s="12" t="s">
        <v>120</v>
      </c>
      <c r="I42" s="12" t="s">
        <v>62</v>
      </c>
      <c r="J42" s="12"/>
      <c r="K42" s="12"/>
      <c r="L42" s="12" t="s">
        <v>28</v>
      </c>
      <c r="M42" s="12" t="s">
        <v>29</v>
      </c>
      <c r="N42" s="12" t="s">
        <v>35</v>
      </c>
      <c r="O42" s="12" t="s">
        <v>34</v>
      </c>
      <c r="P42" s="12" t="s">
        <v>36</v>
      </c>
      <c r="Q42" s="12" t="s">
        <v>37</v>
      </c>
      <c r="R42" s="10" t="s">
        <v>39</v>
      </c>
      <c r="S42" s="10">
        <v>10</v>
      </c>
      <c r="T42" s="10">
        <v>72065594</v>
      </c>
      <c r="U42" s="10" t="s">
        <v>121</v>
      </c>
      <c r="V42" s="10"/>
      <c r="W42" s="10" t="s">
        <v>41</v>
      </c>
      <c r="X42" s="10" t="s">
        <v>42</v>
      </c>
      <c r="Y42" s="19">
        <v>229</v>
      </c>
      <c r="Z42" s="19">
        <v>640</v>
      </c>
      <c r="AA42" s="19">
        <f t="shared" si="0"/>
        <v>869</v>
      </c>
      <c r="AB42" s="20">
        <v>688</v>
      </c>
      <c r="AC42" s="20">
        <v>1920</v>
      </c>
      <c r="AD42" s="20">
        <f t="shared" si="1"/>
        <v>2608</v>
      </c>
      <c r="AE42" s="21">
        <v>229</v>
      </c>
      <c r="AF42" s="21">
        <v>640</v>
      </c>
      <c r="AG42" s="19">
        <f t="shared" si="2"/>
        <v>869</v>
      </c>
      <c r="AH42" s="18"/>
      <c r="AI42" s="18"/>
      <c r="AJ42" s="18"/>
      <c r="AK42" s="18"/>
    </row>
    <row r="43" spans="1:37">
      <c r="A43" s="10">
        <v>40</v>
      </c>
      <c r="B43" s="12" t="s">
        <v>31</v>
      </c>
      <c r="C43" s="12" t="s">
        <v>32</v>
      </c>
      <c r="D43" s="12" t="s">
        <v>28</v>
      </c>
      <c r="E43" s="12" t="s">
        <v>29</v>
      </c>
      <c r="F43" s="12" t="s">
        <v>30</v>
      </c>
      <c r="G43" s="12" t="s">
        <v>303</v>
      </c>
      <c r="H43" s="12" t="s">
        <v>116</v>
      </c>
      <c r="I43" s="12" t="s">
        <v>122</v>
      </c>
      <c r="J43" s="12"/>
      <c r="K43" s="12" t="s">
        <v>123</v>
      </c>
      <c r="L43" s="12" t="s">
        <v>28</v>
      </c>
      <c r="M43" s="12" t="s">
        <v>29</v>
      </c>
      <c r="N43" s="12" t="s">
        <v>35</v>
      </c>
      <c r="O43" s="12" t="s">
        <v>34</v>
      </c>
      <c r="P43" s="12" t="s">
        <v>36</v>
      </c>
      <c r="Q43" s="12" t="s">
        <v>37</v>
      </c>
      <c r="R43" s="10" t="s">
        <v>26</v>
      </c>
      <c r="S43" s="10">
        <v>17</v>
      </c>
      <c r="T43" s="10">
        <v>94116313</v>
      </c>
      <c r="U43" s="10" t="s">
        <v>124</v>
      </c>
      <c r="V43" s="10"/>
      <c r="W43" s="10" t="s">
        <v>41</v>
      </c>
      <c r="X43" s="10" t="s">
        <v>42</v>
      </c>
      <c r="Y43" s="19">
        <v>776</v>
      </c>
      <c r="Z43" s="19">
        <v>0</v>
      </c>
      <c r="AA43" s="19">
        <f t="shared" si="0"/>
        <v>776</v>
      </c>
      <c r="AB43" s="20">
        <v>2328</v>
      </c>
      <c r="AC43" s="20">
        <v>0</v>
      </c>
      <c r="AD43" s="20">
        <f t="shared" si="1"/>
        <v>2328</v>
      </c>
      <c r="AE43" s="21">
        <v>776</v>
      </c>
      <c r="AF43" s="21">
        <v>0</v>
      </c>
      <c r="AG43" s="19">
        <f t="shared" si="2"/>
        <v>776</v>
      </c>
      <c r="AH43" s="18"/>
      <c r="AI43" s="18"/>
      <c r="AJ43" s="18"/>
      <c r="AK43" s="18"/>
    </row>
    <row r="44" spans="1:37">
      <c r="A44" s="10">
        <v>41</v>
      </c>
      <c r="B44" s="12" t="s">
        <v>31</v>
      </c>
      <c r="C44" s="12" t="s">
        <v>32</v>
      </c>
      <c r="D44" s="12" t="s">
        <v>28</v>
      </c>
      <c r="E44" s="12" t="s">
        <v>29</v>
      </c>
      <c r="F44" s="12" t="s">
        <v>30</v>
      </c>
      <c r="G44" s="12" t="s">
        <v>303</v>
      </c>
      <c r="H44" s="12" t="s">
        <v>116</v>
      </c>
      <c r="I44" s="12" t="s">
        <v>122</v>
      </c>
      <c r="J44" s="12"/>
      <c r="K44" s="12">
        <v>5</v>
      </c>
      <c r="L44" s="12" t="s">
        <v>28</v>
      </c>
      <c r="M44" s="12" t="s">
        <v>29</v>
      </c>
      <c r="N44" s="12" t="s">
        <v>35</v>
      </c>
      <c r="O44" s="12" t="s">
        <v>34</v>
      </c>
      <c r="P44" s="12" t="s">
        <v>36</v>
      </c>
      <c r="Q44" s="12" t="s">
        <v>37</v>
      </c>
      <c r="R44" s="10" t="s">
        <v>26</v>
      </c>
      <c r="S44" s="10">
        <v>16</v>
      </c>
      <c r="T44" s="10">
        <v>91195180</v>
      </c>
      <c r="U44" s="10" t="s">
        <v>125</v>
      </c>
      <c r="V44" s="10"/>
      <c r="W44" s="10" t="s">
        <v>41</v>
      </c>
      <c r="X44" s="10" t="s">
        <v>42</v>
      </c>
      <c r="Y44" s="19">
        <v>216</v>
      </c>
      <c r="Z44" s="19">
        <v>0</v>
      </c>
      <c r="AA44" s="19">
        <f t="shared" si="0"/>
        <v>216</v>
      </c>
      <c r="AB44" s="20">
        <v>648</v>
      </c>
      <c r="AC44" s="20">
        <v>0</v>
      </c>
      <c r="AD44" s="20">
        <f t="shared" si="1"/>
        <v>648</v>
      </c>
      <c r="AE44" s="21">
        <v>216</v>
      </c>
      <c r="AF44" s="21">
        <v>0</v>
      </c>
      <c r="AG44" s="19">
        <f t="shared" si="2"/>
        <v>216</v>
      </c>
      <c r="AH44" s="18"/>
      <c r="AI44" s="18"/>
      <c r="AJ44" s="18"/>
      <c r="AK44" s="18"/>
    </row>
    <row r="45" spans="1:37">
      <c r="A45" s="10">
        <v>42</v>
      </c>
      <c r="B45" s="12" t="s">
        <v>31</v>
      </c>
      <c r="C45" s="12" t="s">
        <v>32</v>
      </c>
      <c r="D45" s="12" t="s">
        <v>28</v>
      </c>
      <c r="E45" s="12" t="s">
        <v>29</v>
      </c>
      <c r="F45" s="12" t="s">
        <v>30</v>
      </c>
      <c r="G45" s="12" t="s">
        <v>303</v>
      </c>
      <c r="H45" s="12" t="s">
        <v>116</v>
      </c>
      <c r="I45" s="12" t="s">
        <v>126</v>
      </c>
      <c r="J45" s="12"/>
      <c r="K45" s="12" t="s">
        <v>127</v>
      </c>
      <c r="L45" s="12" t="s">
        <v>28</v>
      </c>
      <c r="M45" s="12" t="s">
        <v>29</v>
      </c>
      <c r="N45" s="12" t="s">
        <v>35</v>
      </c>
      <c r="O45" s="12" t="s">
        <v>34</v>
      </c>
      <c r="P45" s="12" t="s">
        <v>36</v>
      </c>
      <c r="Q45" s="12" t="s">
        <v>37</v>
      </c>
      <c r="R45" s="10" t="s">
        <v>39</v>
      </c>
      <c r="S45" s="10">
        <v>17</v>
      </c>
      <c r="T45" s="10">
        <v>9116072</v>
      </c>
      <c r="U45" s="10" t="s">
        <v>128</v>
      </c>
      <c r="V45" s="10"/>
      <c r="W45" s="10" t="s">
        <v>41</v>
      </c>
      <c r="X45" s="10" t="s">
        <v>42</v>
      </c>
      <c r="Y45" s="19">
        <v>1387</v>
      </c>
      <c r="Z45" s="19">
        <v>9000</v>
      </c>
      <c r="AA45" s="19">
        <f t="shared" si="0"/>
        <v>10387</v>
      </c>
      <c r="AB45" s="20">
        <v>4162</v>
      </c>
      <c r="AC45" s="20">
        <v>27001</v>
      </c>
      <c r="AD45" s="20">
        <f t="shared" si="1"/>
        <v>31163</v>
      </c>
      <c r="AE45" s="21">
        <v>1387</v>
      </c>
      <c r="AF45" s="21">
        <v>9000</v>
      </c>
      <c r="AG45" s="19">
        <f t="shared" si="2"/>
        <v>10387</v>
      </c>
      <c r="AH45" s="18"/>
      <c r="AI45" s="18"/>
      <c r="AJ45" s="18"/>
      <c r="AK45" s="18"/>
    </row>
    <row r="46" spans="1:37">
      <c r="A46" s="10">
        <v>43</v>
      </c>
      <c r="B46" s="12" t="s">
        <v>31</v>
      </c>
      <c r="C46" s="12" t="s">
        <v>32</v>
      </c>
      <c r="D46" s="12" t="s">
        <v>28</v>
      </c>
      <c r="E46" s="12" t="s">
        <v>29</v>
      </c>
      <c r="F46" s="12" t="s">
        <v>30</v>
      </c>
      <c r="G46" s="12" t="s">
        <v>303</v>
      </c>
      <c r="H46" s="12" t="s">
        <v>116</v>
      </c>
      <c r="I46" s="12" t="s">
        <v>44</v>
      </c>
      <c r="J46" s="12"/>
      <c r="K46" s="12">
        <v>7</v>
      </c>
      <c r="L46" s="12" t="s">
        <v>28</v>
      </c>
      <c r="M46" s="12" t="s">
        <v>29</v>
      </c>
      <c r="N46" s="12" t="s">
        <v>35</v>
      </c>
      <c r="O46" s="12" t="s">
        <v>34</v>
      </c>
      <c r="P46" s="12" t="s">
        <v>36</v>
      </c>
      <c r="Q46" s="12" t="s">
        <v>37</v>
      </c>
      <c r="R46" s="10" t="s">
        <v>39</v>
      </c>
      <c r="S46" s="10">
        <v>8</v>
      </c>
      <c r="T46" s="10">
        <v>15863</v>
      </c>
      <c r="U46" s="10" t="s">
        <v>129</v>
      </c>
      <c r="V46" s="10"/>
      <c r="W46" s="10" t="s">
        <v>41</v>
      </c>
      <c r="X46" s="10" t="s">
        <v>42</v>
      </c>
      <c r="Y46" s="19">
        <v>401</v>
      </c>
      <c r="Z46" s="19">
        <v>1172</v>
      </c>
      <c r="AA46" s="19">
        <f t="shared" si="0"/>
        <v>1573</v>
      </c>
      <c r="AB46" s="20">
        <v>1203</v>
      </c>
      <c r="AC46" s="20">
        <v>3515</v>
      </c>
      <c r="AD46" s="20">
        <f t="shared" si="1"/>
        <v>4718</v>
      </c>
      <c r="AE46" s="21">
        <v>401</v>
      </c>
      <c r="AF46" s="21">
        <v>1172</v>
      </c>
      <c r="AG46" s="19">
        <f t="shared" si="2"/>
        <v>1573</v>
      </c>
      <c r="AH46" s="18"/>
      <c r="AI46" s="18"/>
      <c r="AJ46" s="18"/>
      <c r="AK46" s="18"/>
    </row>
    <row r="47" spans="1:37">
      <c r="A47" s="10">
        <v>44</v>
      </c>
      <c r="B47" s="12" t="s">
        <v>31</v>
      </c>
      <c r="C47" s="12" t="s">
        <v>32</v>
      </c>
      <c r="D47" s="12" t="s">
        <v>28</v>
      </c>
      <c r="E47" s="12" t="s">
        <v>29</v>
      </c>
      <c r="F47" s="12" t="s">
        <v>30</v>
      </c>
      <c r="G47" s="12" t="s">
        <v>303</v>
      </c>
      <c r="H47" s="12" t="s">
        <v>116</v>
      </c>
      <c r="I47" s="12" t="s">
        <v>130</v>
      </c>
      <c r="J47" s="12"/>
      <c r="K47" s="12">
        <v>4</v>
      </c>
      <c r="L47" s="26" t="s">
        <v>28</v>
      </c>
      <c r="M47" s="12" t="s">
        <v>29</v>
      </c>
      <c r="N47" s="12" t="s">
        <v>35</v>
      </c>
      <c r="O47" s="12" t="s">
        <v>34</v>
      </c>
      <c r="P47" s="12" t="s">
        <v>36</v>
      </c>
      <c r="Q47" s="12" t="s">
        <v>37</v>
      </c>
      <c r="R47" s="10" t="s">
        <v>39</v>
      </c>
      <c r="S47" s="10">
        <v>13</v>
      </c>
      <c r="T47" s="10">
        <v>3932429</v>
      </c>
      <c r="U47" s="10" t="s">
        <v>131</v>
      </c>
      <c r="V47" s="10"/>
      <c r="W47" s="10" t="s">
        <v>41</v>
      </c>
      <c r="X47" s="10" t="s">
        <v>42</v>
      </c>
      <c r="Y47" s="19">
        <v>1344</v>
      </c>
      <c r="Z47" s="19">
        <v>3640</v>
      </c>
      <c r="AA47" s="19">
        <f t="shared" si="0"/>
        <v>4984</v>
      </c>
      <c r="AB47" s="20">
        <v>4032</v>
      </c>
      <c r="AC47" s="20">
        <v>10921</v>
      </c>
      <c r="AD47" s="20">
        <f t="shared" si="1"/>
        <v>14953</v>
      </c>
      <c r="AE47" s="21">
        <v>1344</v>
      </c>
      <c r="AF47" s="21">
        <v>3640</v>
      </c>
      <c r="AG47" s="19">
        <f t="shared" si="2"/>
        <v>4984</v>
      </c>
      <c r="AH47" s="18"/>
      <c r="AI47" s="18"/>
      <c r="AJ47" s="18"/>
      <c r="AK47" s="18"/>
    </row>
    <row r="48" spans="1:37">
      <c r="A48" s="10">
        <v>45</v>
      </c>
      <c r="B48" s="12" t="s">
        <v>31</v>
      </c>
      <c r="C48" s="12" t="s">
        <v>32</v>
      </c>
      <c r="D48" s="12" t="s">
        <v>28</v>
      </c>
      <c r="E48" s="12" t="s">
        <v>29</v>
      </c>
      <c r="F48" s="12" t="s">
        <v>30</v>
      </c>
      <c r="G48" s="12" t="s">
        <v>303</v>
      </c>
      <c r="H48" s="12" t="s">
        <v>116</v>
      </c>
      <c r="I48" s="12" t="s">
        <v>66</v>
      </c>
      <c r="J48" s="12"/>
      <c r="K48" s="12"/>
      <c r="L48" s="12" t="s">
        <v>28</v>
      </c>
      <c r="M48" s="12" t="s">
        <v>29</v>
      </c>
      <c r="N48" s="12" t="s">
        <v>35</v>
      </c>
      <c r="O48" s="12" t="s">
        <v>34</v>
      </c>
      <c r="P48" s="12" t="s">
        <v>36</v>
      </c>
      <c r="Q48" s="12" t="s">
        <v>37</v>
      </c>
      <c r="R48" s="10" t="s">
        <v>26</v>
      </c>
      <c r="S48" s="10">
        <v>8</v>
      </c>
      <c r="T48" s="10">
        <v>94482482</v>
      </c>
      <c r="U48" s="10" t="s">
        <v>132</v>
      </c>
      <c r="V48" s="10"/>
      <c r="W48" s="10" t="s">
        <v>41</v>
      </c>
      <c r="X48" s="10" t="s">
        <v>42</v>
      </c>
      <c r="Y48" s="19">
        <v>983</v>
      </c>
      <c r="Z48" s="19">
        <v>0</v>
      </c>
      <c r="AA48" s="19">
        <f t="shared" si="0"/>
        <v>983</v>
      </c>
      <c r="AB48" s="20">
        <v>2949</v>
      </c>
      <c r="AC48" s="20">
        <v>0</v>
      </c>
      <c r="AD48" s="20">
        <f t="shared" si="1"/>
        <v>2949</v>
      </c>
      <c r="AE48" s="21">
        <v>983</v>
      </c>
      <c r="AF48" s="21">
        <v>0</v>
      </c>
      <c r="AG48" s="19">
        <f t="shared" si="2"/>
        <v>983</v>
      </c>
      <c r="AH48" s="18"/>
      <c r="AI48" s="18"/>
      <c r="AJ48" s="18"/>
      <c r="AK48" s="18"/>
    </row>
    <row r="49" spans="1:37">
      <c r="A49" s="10">
        <v>46</v>
      </c>
      <c r="B49" s="12" t="s">
        <v>31</v>
      </c>
      <c r="C49" s="12" t="s">
        <v>32</v>
      </c>
      <c r="D49" s="12" t="s">
        <v>28</v>
      </c>
      <c r="E49" s="12" t="s">
        <v>29</v>
      </c>
      <c r="F49" s="12" t="s">
        <v>30</v>
      </c>
      <c r="G49" s="12" t="s">
        <v>303</v>
      </c>
      <c r="H49" s="12" t="s">
        <v>116</v>
      </c>
      <c r="I49" s="12" t="s">
        <v>64</v>
      </c>
      <c r="J49" s="12"/>
      <c r="K49" s="12"/>
      <c r="L49" s="12" t="s">
        <v>28</v>
      </c>
      <c r="M49" s="12" t="s">
        <v>29</v>
      </c>
      <c r="N49" s="12" t="s">
        <v>35</v>
      </c>
      <c r="O49" s="12" t="s">
        <v>34</v>
      </c>
      <c r="P49" s="12" t="s">
        <v>36</v>
      </c>
      <c r="Q49" s="12" t="s">
        <v>37</v>
      </c>
      <c r="R49" s="10" t="s">
        <v>26</v>
      </c>
      <c r="S49" s="10">
        <v>8</v>
      </c>
      <c r="T49" s="10">
        <v>94114628</v>
      </c>
      <c r="U49" s="10" t="s">
        <v>133</v>
      </c>
      <c r="V49" s="10"/>
      <c r="W49" s="10" t="s">
        <v>41</v>
      </c>
      <c r="X49" s="10" t="s">
        <v>42</v>
      </c>
      <c r="Y49" s="19">
        <v>721</v>
      </c>
      <c r="Z49" s="19">
        <v>0</v>
      </c>
      <c r="AA49" s="19">
        <f t="shared" si="0"/>
        <v>721</v>
      </c>
      <c r="AB49" s="20">
        <v>2163</v>
      </c>
      <c r="AC49" s="20">
        <v>0</v>
      </c>
      <c r="AD49" s="20">
        <f t="shared" si="1"/>
        <v>2163</v>
      </c>
      <c r="AE49" s="21">
        <v>721</v>
      </c>
      <c r="AF49" s="21">
        <v>0</v>
      </c>
      <c r="AG49" s="19">
        <f t="shared" si="2"/>
        <v>721</v>
      </c>
      <c r="AH49" s="18"/>
      <c r="AI49" s="18"/>
      <c r="AJ49" s="18"/>
      <c r="AK49" s="18"/>
    </row>
    <row r="50" spans="1:37">
      <c r="A50" s="10">
        <v>47</v>
      </c>
      <c r="B50" s="12" t="s">
        <v>31</v>
      </c>
      <c r="C50" s="12" t="s">
        <v>32</v>
      </c>
      <c r="D50" s="12" t="s">
        <v>28</v>
      </c>
      <c r="E50" s="12" t="s">
        <v>29</v>
      </c>
      <c r="F50" s="12" t="s">
        <v>30</v>
      </c>
      <c r="G50" s="12" t="s">
        <v>303</v>
      </c>
      <c r="H50" s="12" t="s">
        <v>116</v>
      </c>
      <c r="I50" s="12" t="s">
        <v>51</v>
      </c>
      <c r="J50" s="12"/>
      <c r="K50" s="12">
        <v>4</v>
      </c>
      <c r="L50" s="12" t="s">
        <v>28</v>
      </c>
      <c r="M50" s="12" t="s">
        <v>29</v>
      </c>
      <c r="N50" s="12" t="s">
        <v>35</v>
      </c>
      <c r="O50" s="12" t="s">
        <v>34</v>
      </c>
      <c r="P50" s="12" t="s">
        <v>36</v>
      </c>
      <c r="Q50" s="12" t="s">
        <v>37</v>
      </c>
      <c r="R50" s="10" t="s">
        <v>39</v>
      </c>
      <c r="S50" s="10">
        <v>16</v>
      </c>
      <c r="T50" s="10">
        <v>70684893</v>
      </c>
      <c r="U50" s="10" t="s">
        <v>134</v>
      </c>
      <c r="V50" s="10"/>
      <c r="W50" s="10" t="s">
        <v>41</v>
      </c>
      <c r="X50" s="10" t="s">
        <v>42</v>
      </c>
      <c r="Y50" s="19">
        <v>1251</v>
      </c>
      <c r="Z50" s="19">
        <v>3072</v>
      </c>
      <c r="AA50" s="19">
        <f t="shared" si="0"/>
        <v>4323</v>
      </c>
      <c r="AB50" s="20">
        <v>3753</v>
      </c>
      <c r="AC50" s="20">
        <v>9217</v>
      </c>
      <c r="AD50" s="20">
        <f t="shared" si="1"/>
        <v>12970</v>
      </c>
      <c r="AE50" s="21">
        <v>1251</v>
      </c>
      <c r="AF50" s="21">
        <v>3072</v>
      </c>
      <c r="AG50" s="19">
        <f t="shared" si="2"/>
        <v>4323</v>
      </c>
      <c r="AH50" s="18"/>
      <c r="AI50" s="18"/>
      <c r="AJ50" s="18"/>
      <c r="AK50" s="18"/>
    </row>
    <row r="51" spans="1:37">
      <c r="A51" s="10">
        <v>48</v>
      </c>
      <c r="B51" s="12" t="s">
        <v>31</v>
      </c>
      <c r="C51" s="12" t="s">
        <v>32</v>
      </c>
      <c r="D51" s="12" t="s">
        <v>28</v>
      </c>
      <c r="E51" s="12" t="s">
        <v>29</v>
      </c>
      <c r="F51" s="12" t="s">
        <v>30</v>
      </c>
      <c r="G51" s="12" t="s">
        <v>303</v>
      </c>
      <c r="H51" s="12" t="s">
        <v>116</v>
      </c>
      <c r="I51" s="12" t="s">
        <v>58</v>
      </c>
      <c r="J51" s="12"/>
      <c r="K51" s="12">
        <v>16</v>
      </c>
      <c r="L51" s="12" t="s">
        <v>28</v>
      </c>
      <c r="M51" s="12" t="s">
        <v>29</v>
      </c>
      <c r="N51" s="12" t="s">
        <v>35</v>
      </c>
      <c r="O51" s="12" t="s">
        <v>34</v>
      </c>
      <c r="P51" s="12" t="s">
        <v>36</v>
      </c>
      <c r="Q51" s="12" t="s">
        <v>37</v>
      </c>
      <c r="R51" s="10" t="s">
        <v>39</v>
      </c>
      <c r="S51" s="10">
        <v>17</v>
      </c>
      <c r="T51" s="10">
        <v>21332287</v>
      </c>
      <c r="U51" s="10" t="s">
        <v>187</v>
      </c>
      <c r="V51" s="10"/>
      <c r="W51" s="10" t="s">
        <v>41</v>
      </c>
      <c r="X51" s="10" t="s">
        <v>42</v>
      </c>
      <c r="Y51" s="19">
        <v>154</v>
      </c>
      <c r="Z51" s="19">
        <v>441</v>
      </c>
      <c r="AA51" s="19">
        <f t="shared" si="0"/>
        <v>595</v>
      </c>
      <c r="AB51" s="20">
        <v>461</v>
      </c>
      <c r="AC51" s="20">
        <v>1322</v>
      </c>
      <c r="AD51" s="20">
        <f t="shared" si="1"/>
        <v>1783</v>
      </c>
      <c r="AE51" s="21">
        <v>154</v>
      </c>
      <c r="AF51" s="21">
        <v>441</v>
      </c>
      <c r="AG51" s="19">
        <f t="shared" si="2"/>
        <v>595</v>
      </c>
      <c r="AH51" s="18"/>
      <c r="AI51" s="18"/>
      <c r="AJ51" s="18"/>
      <c r="AK51" s="18"/>
    </row>
    <row r="52" spans="1:37">
      <c r="A52" s="10">
        <v>49</v>
      </c>
      <c r="B52" s="12" t="s">
        <v>31</v>
      </c>
      <c r="C52" s="12" t="s">
        <v>32</v>
      </c>
      <c r="D52" s="12" t="s">
        <v>28</v>
      </c>
      <c r="E52" s="12" t="s">
        <v>29</v>
      </c>
      <c r="F52" s="12" t="s">
        <v>30</v>
      </c>
      <c r="G52" s="12" t="s">
        <v>303</v>
      </c>
      <c r="H52" s="12" t="s">
        <v>116</v>
      </c>
      <c r="I52" s="12" t="s">
        <v>51</v>
      </c>
      <c r="J52" s="12"/>
      <c r="K52" s="12" t="s">
        <v>188</v>
      </c>
      <c r="L52" s="12" t="s">
        <v>28</v>
      </c>
      <c r="M52" s="12" t="s">
        <v>29</v>
      </c>
      <c r="N52" s="12" t="s">
        <v>35</v>
      </c>
      <c r="O52" s="12" t="s">
        <v>34</v>
      </c>
      <c r="P52" s="25" t="s">
        <v>114</v>
      </c>
      <c r="Q52" s="12" t="s">
        <v>139</v>
      </c>
      <c r="R52" s="10" t="s">
        <v>39</v>
      </c>
      <c r="S52" s="10">
        <v>17</v>
      </c>
      <c r="T52" s="10">
        <v>94492739</v>
      </c>
      <c r="U52" s="10" t="s">
        <v>136</v>
      </c>
      <c r="V52" s="10" t="s">
        <v>186</v>
      </c>
      <c r="W52" s="10" t="s">
        <v>112</v>
      </c>
      <c r="X52" s="10" t="s">
        <v>42</v>
      </c>
      <c r="Y52" s="19">
        <v>419</v>
      </c>
      <c r="Z52" s="19">
        <v>1207</v>
      </c>
      <c r="AA52" s="19">
        <f t="shared" si="0"/>
        <v>1626</v>
      </c>
      <c r="AB52" s="20">
        <v>1256</v>
      </c>
      <c r="AC52" s="20">
        <v>3621</v>
      </c>
      <c r="AD52" s="20">
        <f t="shared" si="1"/>
        <v>4877</v>
      </c>
      <c r="AE52" s="21">
        <v>419</v>
      </c>
      <c r="AF52" s="21">
        <v>1207</v>
      </c>
      <c r="AG52" s="19">
        <f t="shared" si="2"/>
        <v>1626</v>
      </c>
      <c r="AH52" s="18"/>
      <c r="AI52" s="18"/>
      <c r="AJ52" s="18"/>
      <c r="AK52" s="18"/>
    </row>
    <row r="53" spans="1:37">
      <c r="A53" s="10">
        <v>50</v>
      </c>
      <c r="B53" s="12" t="s">
        <v>31</v>
      </c>
      <c r="C53" s="12" t="s">
        <v>32</v>
      </c>
      <c r="D53" s="12" t="s">
        <v>28</v>
      </c>
      <c r="E53" s="12" t="s">
        <v>29</v>
      </c>
      <c r="F53" s="12" t="s">
        <v>30</v>
      </c>
      <c r="G53" s="12" t="s">
        <v>303</v>
      </c>
      <c r="H53" s="12" t="s">
        <v>135</v>
      </c>
      <c r="I53" s="12" t="s">
        <v>49</v>
      </c>
      <c r="J53" s="12"/>
      <c r="K53" s="12" t="s">
        <v>189</v>
      </c>
      <c r="L53" s="12" t="s">
        <v>28</v>
      </c>
      <c r="M53" s="12" t="s">
        <v>29</v>
      </c>
      <c r="N53" s="12" t="s">
        <v>35</v>
      </c>
      <c r="O53" s="12" t="s">
        <v>34</v>
      </c>
      <c r="P53" s="25" t="s">
        <v>114</v>
      </c>
      <c r="Q53" s="12" t="s">
        <v>139</v>
      </c>
      <c r="R53" s="10" t="s">
        <v>26</v>
      </c>
      <c r="S53" s="10">
        <v>17</v>
      </c>
      <c r="T53" s="10">
        <v>94494395</v>
      </c>
      <c r="U53" s="10" t="s">
        <v>137</v>
      </c>
      <c r="V53" s="10" t="s">
        <v>186</v>
      </c>
      <c r="W53" s="10" t="s">
        <v>112</v>
      </c>
      <c r="X53" s="10" t="s">
        <v>42</v>
      </c>
      <c r="Y53" s="19">
        <v>1540</v>
      </c>
      <c r="Z53" s="19">
        <v>0</v>
      </c>
      <c r="AA53" s="19">
        <f t="shared" si="0"/>
        <v>1540</v>
      </c>
      <c r="AB53" s="20">
        <v>3697</v>
      </c>
      <c r="AC53" s="20">
        <v>0</v>
      </c>
      <c r="AD53" s="20">
        <f t="shared" si="1"/>
        <v>3697</v>
      </c>
      <c r="AE53" s="21">
        <v>1540</v>
      </c>
      <c r="AF53" s="21">
        <v>0</v>
      </c>
      <c r="AG53" s="19">
        <f t="shared" si="2"/>
        <v>1540</v>
      </c>
      <c r="AH53" s="18"/>
      <c r="AI53" s="18"/>
      <c r="AJ53" s="18"/>
      <c r="AK53" s="18"/>
    </row>
    <row r="54" spans="1:37">
      <c r="A54" s="10">
        <v>51</v>
      </c>
      <c r="B54" s="12" t="s">
        <v>31</v>
      </c>
      <c r="C54" s="12" t="s">
        <v>32</v>
      </c>
      <c r="D54" s="12" t="s">
        <v>28</v>
      </c>
      <c r="E54" s="12" t="s">
        <v>29</v>
      </c>
      <c r="F54" s="12" t="s">
        <v>30</v>
      </c>
      <c r="G54" s="12" t="s">
        <v>303</v>
      </c>
      <c r="H54" s="12" t="s">
        <v>135</v>
      </c>
      <c r="I54" s="12" t="s">
        <v>138</v>
      </c>
      <c r="J54" s="12"/>
      <c r="K54" s="12" t="s">
        <v>190</v>
      </c>
      <c r="L54" s="12" t="s">
        <v>28</v>
      </c>
      <c r="M54" s="12" t="s">
        <v>29</v>
      </c>
      <c r="N54" s="12" t="s">
        <v>35</v>
      </c>
      <c r="O54" s="12" t="s">
        <v>34</v>
      </c>
      <c r="P54" s="25" t="s">
        <v>114</v>
      </c>
      <c r="Q54" s="12" t="s">
        <v>139</v>
      </c>
      <c r="R54" s="10" t="s">
        <v>26</v>
      </c>
      <c r="S54" s="10">
        <v>13</v>
      </c>
      <c r="T54" s="10">
        <v>94483172</v>
      </c>
      <c r="U54" s="10" t="s">
        <v>140</v>
      </c>
      <c r="V54" s="10" t="s">
        <v>186</v>
      </c>
      <c r="W54" s="10" t="s">
        <v>112</v>
      </c>
      <c r="X54" s="10" t="s">
        <v>42</v>
      </c>
      <c r="Y54" s="19">
        <v>1509</v>
      </c>
      <c r="Z54" s="19">
        <v>0</v>
      </c>
      <c r="AA54" s="19">
        <f t="shared" si="0"/>
        <v>1509</v>
      </c>
      <c r="AB54" s="20">
        <v>4026</v>
      </c>
      <c r="AC54" s="20">
        <v>0</v>
      </c>
      <c r="AD54" s="20">
        <f t="shared" si="1"/>
        <v>4026</v>
      </c>
      <c r="AE54" s="21">
        <v>1509</v>
      </c>
      <c r="AF54" s="21">
        <v>0</v>
      </c>
      <c r="AG54" s="19">
        <f t="shared" si="2"/>
        <v>1509</v>
      </c>
      <c r="AH54" s="18"/>
      <c r="AI54" s="18"/>
      <c r="AJ54" s="18"/>
      <c r="AK54" s="18"/>
    </row>
    <row r="55" spans="1:37">
      <c r="A55" s="10">
        <v>52</v>
      </c>
      <c r="B55" s="12" t="s">
        <v>31</v>
      </c>
      <c r="C55" s="12" t="s">
        <v>32</v>
      </c>
      <c r="D55" s="12" t="s">
        <v>28</v>
      </c>
      <c r="E55" s="12" t="s">
        <v>29</v>
      </c>
      <c r="F55" s="12" t="s">
        <v>30</v>
      </c>
      <c r="G55" s="12" t="s">
        <v>303</v>
      </c>
      <c r="H55" s="12" t="s">
        <v>141</v>
      </c>
      <c r="I55" s="12" t="s">
        <v>29</v>
      </c>
      <c r="J55" s="12"/>
      <c r="K55" s="12" t="s">
        <v>142</v>
      </c>
      <c r="L55" s="12" t="s">
        <v>28</v>
      </c>
      <c r="M55" s="12" t="s">
        <v>29</v>
      </c>
      <c r="N55" s="12" t="s">
        <v>35</v>
      </c>
      <c r="O55" s="12" t="s">
        <v>34</v>
      </c>
      <c r="P55" s="12" t="s">
        <v>36</v>
      </c>
      <c r="Q55" s="12" t="s">
        <v>37</v>
      </c>
      <c r="R55" s="10" t="s">
        <v>39</v>
      </c>
      <c r="S55" s="10">
        <v>20</v>
      </c>
      <c r="T55" s="10">
        <v>90584401</v>
      </c>
      <c r="U55" s="10" t="s">
        <v>143</v>
      </c>
      <c r="V55" s="10"/>
      <c r="W55" s="10" t="s">
        <v>41</v>
      </c>
      <c r="X55" s="10" t="s">
        <v>42</v>
      </c>
      <c r="Y55" s="19">
        <v>4105</v>
      </c>
      <c r="Z55" s="19">
        <v>10291</v>
      </c>
      <c r="AA55" s="19">
        <f t="shared" si="0"/>
        <v>14396</v>
      </c>
      <c r="AB55" s="20">
        <v>12314</v>
      </c>
      <c r="AC55" s="20">
        <v>30873</v>
      </c>
      <c r="AD55" s="20">
        <f t="shared" si="1"/>
        <v>43187</v>
      </c>
      <c r="AE55" s="21">
        <v>4105</v>
      </c>
      <c r="AF55" s="21">
        <v>10291</v>
      </c>
      <c r="AG55" s="19">
        <f t="shared" si="2"/>
        <v>14396</v>
      </c>
      <c r="AH55" s="18"/>
      <c r="AI55" s="18"/>
      <c r="AJ55" s="18"/>
      <c r="AK55" s="18"/>
    </row>
    <row r="56" spans="1:37">
      <c r="A56" s="10">
        <v>53</v>
      </c>
      <c r="B56" s="12" t="s">
        <v>31</v>
      </c>
      <c r="C56" s="12" t="s">
        <v>32</v>
      </c>
      <c r="D56" s="12" t="s">
        <v>28</v>
      </c>
      <c r="E56" s="12" t="s">
        <v>29</v>
      </c>
      <c r="F56" s="12" t="s">
        <v>30</v>
      </c>
      <c r="G56" s="12" t="s">
        <v>303</v>
      </c>
      <c r="H56" s="12" t="s">
        <v>144</v>
      </c>
      <c r="I56" s="12" t="s">
        <v>29</v>
      </c>
      <c r="J56" s="12"/>
      <c r="K56" s="12">
        <v>37</v>
      </c>
      <c r="L56" s="12" t="s">
        <v>28</v>
      </c>
      <c r="M56" s="12" t="s">
        <v>29</v>
      </c>
      <c r="N56" s="12" t="s">
        <v>35</v>
      </c>
      <c r="O56" s="12" t="s">
        <v>34</v>
      </c>
      <c r="P56" s="12" t="s">
        <v>36</v>
      </c>
      <c r="Q56" s="12" t="s">
        <v>37</v>
      </c>
      <c r="R56" s="10" t="s">
        <v>39</v>
      </c>
      <c r="S56" s="10">
        <v>10</v>
      </c>
      <c r="T56" s="10">
        <v>72344782</v>
      </c>
      <c r="U56" s="10" t="s">
        <v>145</v>
      </c>
      <c r="V56" s="10"/>
      <c r="W56" s="10" t="s">
        <v>41</v>
      </c>
      <c r="X56" s="10" t="s">
        <v>42</v>
      </c>
      <c r="Y56" s="19">
        <v>567</v>
      </c>
      <c r="Z56" s="19">
        <v>1399</v>
      </c>
      <c r="AA56" s="19">
        <f t="shared" si="0"/>
        <v>1966</v>
      </c>
      <c r="AB56" s="20">
        <v>1700</v>
      </c>
      <c r="AC56" s="20">
        <v>4198</v>
      </c>
      <c r="AD56" s="20">
        <f t="shared" si="1"/>
        <v>5898</v>
      </c>
      <c r="AE56" s="21">
        <v>567</v>
      </c>
      <c r="AF56" s="21">
        <v>1399</v>
      </c>
      <c r="AG56" s="19">
        <f t="shared" si="2"/>
        <v>1966</v>
      </c>
      <c r="AH56" s="18"/>
      <c r="AI56" s="18"/>
      <c r="AJ56" s="18"/>
      <c r="AK56" s="18"/>
    </row>
    <row r="57" spans="1:37">
      <c r="A57" s="10">
        <v>54</v>
      </c>
      <c r="B57" s="12" t="s">
        <v>31</v>
      </c>
      <c r="C57" s="12" t="s">
        <v>32</v>
      </c>
      <c r="D57" s="12" t="s">
        <v>28</v>
      </c>
      <c r="E57" s="12" t="s">
        <v>29</v>
      </c>
      <c r="F57" s="12" t="s">
        <v>30</v>
      </c>
      <c r="G57" s="12" t="s">
        <v>303</v>
      </c>
      <c r="H57" s="12" t="s">
        <v>146</v>
      </c>
      <c r="I57" s="12" t="s">
        <v>29</v>
      </c>
      <c r="J57" s="12"/>
      <c r="K57" s="12"/>
      <c r="L57" s="12" t="s">
        <v>28</v>
      </c>
      <c r="M57" s="12" t="s">
        <v>29</v>
      </c>
      <c r="N57" s="12" t="s">
        <v>35</v>
      </c>
      <c r="O57" s="12" t="s">
        <v>34</v>
      </c>
      <c r="P57" s="12" t="s">
        <v>36</v>
      </c>
      <c r="Q57" s="12" t="s">
        <v>37</v>
      </c>
      <c r="R57" s="10" t="s">
        <v>26</v>
      </c>
      <c r="S57" s="10">
        <v>15</v>
      </c>
      <c r="T57" s="10">
        <v>13888268</v>
      </c>
      <c r="U57" s="10" t="s">
        <v>147</v>
      </c>
      <c r="V57" s="10"/>
      <c r="W57" s="10" t="s">
        <v>41</v>
      </c>
      <c r="X57" s="10" t="s">
        <v>42</v>
      </c>
      <c r="Y57" s="19">
        <v>55</v>
      </c>
      <c r="Z57" s="19">
        <v>0</v>
      </c>
      <c r="AA57" s="19">
        <f t="shared" si="0"/>
        <v>55</v>
      </c>
      <c r="AB57" s="20">
        <v>166</v>
      </c>
      <c r="AC57" s="20">
        <v>0</v>
      </c>
      <c r="AD57" s="20">
        <f t="shared" si="1"/>
        <v>166</v>
      </c>
      <c r="AE57" s="21">
        <v>55</v>
      </c>
      <c r="AF57" s="21">
        <v>0</v>
      </c>
      <c r="AG57" s="19">
        <f t="shared" si="2"/>
        <v>55</v>
      </c>
      <c r="AH57" s="18"/>
      <c r="AI57" s="18"/>
      <c r="AJ57" s="18"/>
      <c r="AK57" s="18"/>
    </row>
    <row r="58" spans="1:37">
      <c r="A58" s="10">
        <v>55</v>
      </c>
      <c r="B58" s="12" t="s">
        <v>31</v>
      </c>
      <c r="C58" s="12" t="s">
        <v>32</v>
      </c>
      <c r="D58" s="12" t="s">
        <v>28</v>
      </c>
      <c r="E58" s="12" t="s">
        <v>29</v>
      </c>
      <c r="F58" s="12" t="s">
        <v>30</v>
      </c>
      <c r="G58" s="12" t="s">
        <v>303</v>
      </c>
      <c r="H58" s="12" t="s">
        <v>146</v>
      </c>
      <c r="I58" s="12" t="s">
        <v>66</v>
      </c>
      <c r="J58" s="12"/>
      <c r="K58" s="12"/>
      <c r="L58" s="12" t="s">
        <v>28</v>
      </c>
      <c r="M58" s="12" t="s">
        <v>29</v>
      </c>
      <c r="N58" s="12" t="s">
        <v>35</v>
      </c>
      <c r="O58" s="12" t="s">
        <v>34</v>
      </c>
      <c r="P58" s="12" t="s">
        <v>36</v>
      </c>
      <c r="Q58" s="12" t="s">
        <v>37</v>
      </c>
      <c r="R58" s="10" t="s">
        <v>26</v>
      </c>
      <c r="S58" s="10">
        <v>10</v>
      </c>
      <c r="T58" s="10">
        <v>72064528</v>
      </c>
      <c r="U58" s="10" t="s">
        <v>148</v>
      </c>
      <c r="V58" s="10"/>
      <c r="W58" s="10" t="s">
        <v>41</v>
      </c>
      <c r="X58" s="10" t="s">
        <v>42</v>
      </c>
      <c r="Y58" s="19">
        <v>17</v>
      </c>
      <c r="Z58" s="19">
        <v>0</v>
      </c>
      <c r="AA58" s="19">
        <f t="shared" si="0"/>
        <v>17</v>
      </c>
      <c r="AB58" s="20">
        <v>52</v>
      </c>
      <c r="AC58" s="20">
        <v>0</v>
      </c>
      <c r="AD58" s="20">
        <f t="shared" si="1"/>
        <v>52</v>
      </c>
      <c r="AE58" s="21">
        <v>17</v>
      </c>
      <c r="AF58" s="21">
        <v>0</v>
      </c>
      <c r="AG58" s="19">
        <f t="shared" si="2"/>
        <v>17</v>
      </c>
      <c r="AH58" s="18"/>
      <c r="AI58" s="18"/>
      <c r="AJ58" s="18"/>
      <c r="AK58" s="18"/>
    </row>
    <row r="59" spans="1:37">
      <c r="A59" s="10">
        <v>56</v>
      </c>
      <c r="B59" s="12" t="s">
        <v>31</v>
      </c>
      <c r="C59" s="12" t="s">
        <v>32</v>
      </c>
      <c r="D59" s="12" t="s">
        <v>28</v>
      </c>
      <c r="E59" s="12" t="s">
        <v>29</v>
      </c>
      <c r="F59" s="12" t="s">
        <v>30</v>
      </c>
      <c r="G59" s="12" t="s">
        <v>303</v>
      </c>
      <c r="H59" s="12" t="s">
        <v>149</v>
      </c>
      <c r="I59" s="12" t="s">
        <v>38</v>
      </c>
      <c r="J59" s="12" t="s">
        <v>150</v>
      </c>
      <c r="K59" s="12"/>
      <c r="L59" s="12" t="s">
        <v>28</v>
      </c>
      <c r="M59" s="12" t="s">
        <v>29</v>
      </c>
      <c r="N59" s="12" t="s">
        <v>35</v>
      </c>
      <c r="O59" s="12" t="s">
        <v>34</v>
      </c>
      <c r="P59" s="12" t="s">
        <v>36</v>
      </c>
      <c r="Q59" s="12" t="s">
        <v>37</v>
      </c>
      <c r="R59" s="10" t="s">
        <v>26</v>
      </c>
      <c r="S59" s="10">
        <v>17</v>
      </c>
      <c r="T59" s="10">
        <v>12729990</v>
      </c>
      <c r="U59" s="10" t="s">
        <v>151</v>
      </c>
      <c r="V59" s="10"/>
      <c r="W59" s="10" t="s">
        <v>41</v>
      </c>
      <c r="X59" s="10" t="s">
        <v>42</v>
      </c>
      <c r="Y59" s="19">
        <v>34</v>
      </c>
      <c r="Z59" s="19">
        <v>0</v>
      </c>
      <c r="AA59" s="19">
        <f t="shared" si="0"/>
        <v>34</v>
      </c>
      <c r="AB59" s="20">
        <v>101</v>
      </c>
      <c r="AC59" s="20">
        <v>0</v>
      </c>
      <c r="AD59" s="20">
        <f t="shared" si="1"/>
        <v>101</v>
      </c>
      <c r="AE59" s="21">
        <v>34</v>
      </c>
      <c r="AF59" s="21">
        <v>0</v>
      </c>
      <c r="AG59" s="19">
        <f t="shared" si="2"/>
        <v>34</v>
      </c>
      <c r="AH59" s="18"/>
      <c r="AI59" s="18"/>
      <c r="AJ59" s="18"/>
      <c r="AK59" s="18"/>
    </row>
    <row r="60" spans="1:37">
      <c r="A60" s="10">
        <v>57</v>
      </c>
      <c r="B60" s="12" t="s">
        <v>31</v>
      </c>
      <c r="C60" s="12" t="s">
        <v>32</v>
      </c>
      <c r="D60" s="12" t="s">
        <v>28</v>
      </c>
      <c r="E60" s="12" t="s">
        <v>29</v>
      </c>
      <c r="F60" s="12" t="s">
        <v>30</v>
      </c>
      <c r="G60" s="12" t="s">
        <v>303</v>
      </c>
      <c r="H60" s="12" t="s">
        <v>152</v>
      </c>
      <c r="I60" s="12" t="s">
        <v>29</v>
      </c>
      <c r="J60" s="12" t="s">
        <v>153</v>
      </c>
      <c r="K60" s="12"/>
      <c r="L60" s="12" t="s">
        <v>28</v>
      </c>
      <c r="M60" s="12" t="s">
        <v>29</v>
      </c>
      <c r="N60" s="12" t="s">
        <v>35</v>
      </c>
      <c r="O60" s="12" t="s">
        <v>34</v>
      </c>
      <c r="P60" s="12" t="s">
        <v>36</v>
      </c>
      <c r="Q60" s="12" t="s">
        <v>37</v>
      </c>
      <c r="R60" s="10" t="s">
        <v>39</v>
      </c>
      <c r="S60" s="10">
        <v>1</v>
      </c>
      <c r="T60" s="10">
        <v>80775431</v>
      </c>
      <c r="U60" s="10" t="s">
        <v>191</v>
      </c>
      <c r="V60" s="10"/>
      <c r="W60" s="10" t="s">
        <v>41</v>
      </c>
      <c r="X60" s="10" t="s">
        <v>42</v>
      </c>
      <c r="Y60" s="19">
        <v>18</v>
      </c>
      <c r="Z60" s="19">
        <v>46</v>
      </c>
      <c r="AA60" s="19">
        <f t="shared" si="0"/>
        <v>64</v>
      </c>
      <c r="AB60" s="20">
        <v>54</v>
      </c>
      <c r="AC60" s="20">
        <v>137</v>
      </c>
      <c r="AD60" s="20">
        <f t="shared" si="1"/>
        <v>191</v>
      </c>
      <c r="AE60" s="21">
        <v>18</v>
      </c>
      <c r="AF60" s="21">
        <v>46</v>
      </c>
      <c r="AG60" s="19">
        <f t="shared" si="2"/>
        <v>64</v>
      </c>
      <c r="AH60" s="18"/>
      <c r="AI60" s="18"/>
      <c r="AJ60" s="18"/>
      <c r="AK60" s="18"/>
    </row>
    <row r="61" spans="1:37">
      <c r="A61" s="10">
        <v>58</v>
      </c>
      <c r="B61" s="12" t="s">
        <v>31</v>
      </c>
      <c r="C61" s="12" t="s">
        <v>32</v>
      </c>
      <c r="D61" s="12" t="s">
        <v>28</v>
      </c>
      <c r="E61" s="12" t="s">
        <v>29</v>
      </c>
      <c r="F61" s="12" t="s">
        <v>30</v>
      </c>
      <c r="G61" s="12" t="s">
        <v>303</v>
      </c>
      <c r="H61" s="12" t="s">
        <v>154</v>
      </c>
      <c r="I61" s="12" t="s">
        <v>117</v>
      </c>
      <c r="J61" s="12"/>
      <c r="K61" s="12"/>
      <c r="L61" s="12" t="s">
        <v>28</v>
      </c>
      <c r="M61" s="12" t="s">
        <v>29</v>
      </c>
      <c r="N61" s="12" t="s">
        <v>35</v>
      </c>
      <c r="O61" s="12" t="s">
        <v>34</v>
      </c>
      <c r="P61" s="12" t="s">
        <v>36</v>
      </c>
      <c r="Q61" s="12" t="s">
        <v>37</v>
      </c>
      <c r="R61" s="10" t="s">
        <v>26</v>
      </c>
      <c r="S61" s="10">
        <v>2</v>
      </c>
      <c r="T61" s="10">
        <v>70346167</v>
      </c>
      <c r="U61" s="10" t="s">
        <v>155</v>
      </c>
      <c r="V61" s="10"/>
      <c r="W61" s="10" t="s">
        <v>41</v>
      </c>
      <c r="X61" s="10" t="s">
        <v>42</v>
      </c>
      <c r="Y61" s="19">
        <v>1038</v>
      </c>
      <c r="Z61" s="19">
        <v>0</v>
      </c>
      <c r="AA61" s="19">
        <f t="shared" si="0"/>
        <v>1038</v>
      </c>
      <c r="AB61" s="20">
        <v>3113</v>
      </c>
      <c r="AC61" s="20">
        <v>0</v>
      </c>
      <c r="AD61" s="20">
        <f t="shared" si="1"/>
        <v>3113</v>
      </c>
      <c r="AE61" s="21">
        <v>1038</v>
      </c>
      <c r="AF61" s="21">
        <v>0</v>
      </c>
      <c r="AG61" s="19">
        <f t="shared" si="2"/>
        <v>1038</v>
      </c>
      <c r="AH61" s="18"/>
      <c r="AI61" s="18"/>
      <c r="AJ61" s="18"/>
      <c r="AK61" s="18"/>
    </row>
    <row r="62" spans="1:37">
      <c r="A62" s="10">
        <v>59</v>
      </c>
      <c r="B62" s="12" t="s">
        <v>31</v>
      </c>
      <c r="C62" s="12" t="s">
        <v>32</v>
      </c>
      <c r="D62" s="12" t="s">
        <v>28</v>
      </c>
      <c r="E62" s="12" t="s">
        <v>29</v>
      </c>
      <c r="F62" s="12" t="s">
        <v>30</v>
      </c>
      <c r="G62" s="12" t="s">
        <v>303</v>
      </c>
      <c r="H62" s="12" t="s">
        <v>156</v>
      </c>
      <c r="I62" s="12" t="s">
        <v>66</v>
      </c>
      <c r="J62" s="12"/>
      <c r="K62" s="12"/>
      <c r="L62" s="12" t="s">
        <v>28</v>
      </c>
      <c r="M62" s="12" t="s">
        <v>29</v>
      </c>
      <c r="N62" s="12" t="s">
        <v>35</v>
      </c>
      <c r="O62" s="12" t="s">
        <v>34</v>
      </c>
      <c r="P62" s="12" t="s">
        <v>36</v>
      </c>
      <c r="Q62" s="12" t="s">
        <v>37</v>
      </c>
      <c r="R62" s="10" t="s">
        <v>26</v>
      </c>
      <c r="S62" s="10">
        <v>10</v>
      </c>
      <c r="T62" s="10">
        <v>94598273</v>
      </c>
      <c r="U62" s="10" t="s">
        <v>157</v>
      </c>
      <c r="V62" s="10"/>
      <c r="W62" s="10" t="s">
        <v>41</v>
      </c>
      <c r="X62" s="10" t="s">
        <v>42</v>
      </c>
      <c r="Y62" s="19">
        <v>699</v>
      </c>
      <c r="Z62" s="19">
        <v>0</v>
      </c>
      <c r="AA62" s="19">
        <f t="shared" si="0"/>
        <v>699</v>
      </c>
      <c r="AB62" s="20">
        <v>2098</v>
      </c>
      <c r="AC62" s="20">
        <v>0</v>
      </c>
      <c r="AD62" s="20">
        <f t="shared" si="1"/>
        <v>2098</v>
      </c>
      <c r="AE62" s="21">
        <v>699</v>
      </c>
      <c r="AF62" s="21">
        <v>0</v>
      </c>
      <c r="AG62" s="19">
        <f t="shared" si="2"/>
        <v>699</v>
      </c>
      <c r="AH62" s="18"/>
      <c r="AI62" s="18"/>
      <c r="AJ62" s="18"/>
      <c r="AK62" s="18"/>
    </row>
    <row r="63" spans="1:37">
      <c r="A63" s="10">
        <v>60</v>
      </c>
      <c r="B63" s="12" t="s">
        <v>31</v>
      </c>
      <c r="C63" s="12" t="s">
        <v>32</v>
      </c>
      <c r="D63" s="12" t="s">
        <v>28</v>
      </c>
      <c r="E63" s="12" t="s">
        <v>29</v>
      </c>
      <c r="F63" s="12" t="s">
        <v>30</v>
      </c>
      <c r="G63" s="12" t="s">
        <v>303</v>
      </c>
      <c r="H63" s="12" t="s">
        <v>156</v>
      </c>
      <c r="I63" s="12" t="s">
        <v>29</v>
      </c>
      <c r="J63" s="12"/>
      <c r="K63" s="12"/>
      <c r="L63" s="12" t="s">
        <v>28</v>
      </c>
      <c r="M63" s="12" t="s">
        <v>29</v>
      </c>
      <c r="N63" s="12" t="s">
        <v>35</v>
      </c>
      <c r="O63" s="12" t="s">
        <v>34</v>
      </c>
      <c r="P63" s="12" t="s">
        <v>36</v>
      </c>
      <c r="Q63" s="12" t="s">
        <v>37</v>
      </c>
      <c r="R63" s="10" t="s">
        <v>26</v>
      </c>
      <c r="S63" s="10">
        <v>10</v>
      </c>
      <c r="T63" s="10">
        <v>49052</v>
      </c>
      <c r="U63" s="10" t="s">
        <v>192</v>
      </c>
      <c r="V63" s="10"/>
      <c r="W63" s="10" t="s">
        <v>41</v>
      </c>
      <c r="X63" s="10" t="s">
        <v>42</v>
      </c>
      <c r="Y63" s="19">
        <v>701</v>
      </c>
      <c r="Z63" s="19">
        <v>0</v>
      </c>
      <c r="AA63" s="19">
        <f t="shared" si="0"/>
        <v>701</v>
      </c>
      <c r="AB63" s="20">
        <v>2102</v>
      </c>
      <c r="AC63" s="20">
        <v>0</v>
      </c>
      <c r="AD63" s="20">
        <f t="shared" si="1"/>
        <v>2102</v>
      </c>
      <c r="AE63" s="21">
        <v>701</v>
      </c>
      <c r="AF63" s="21">
        <v>0</v>
      </c>
      <c r="AG63" s="19">
        <f t="shared" si="2"/>
        <v>701</v>
      </c>
      <c r="AH63" s="18"/>
      <c r="AI63" s="18"/>
      <c r="AJ63" s="18"/>
      <c r="AK63" s="18"/>
    </row>
    <row r="64" spans="1:37">
      <c r="A64" s="10">
        <v>61</v>
      </c>
      <c r="B64" s="12" t="s">
        <v>31</v>
      </c>
      <c r="C64" s="12" t="s">
        <v>32</v>
      </c>
      <c r="D64" s="12" t="s">
        <v>28</v>
      </c>
      <c r="E64" s="12" t="s">
        <v>29</v>
      </c>
      <c r="F64" s="12" t="s">
        <v>30</v>
      </c>
      <c r="G64" s="12" t="s">
        <v>303</v>
      </c>
      <c r="H64" s="12" t="s">
        <v>158</v>
      </c>
      <c r="I64" s="12" t="s">
        <v>46</v>
      </c>
      <c r="J64" s="12"/>
      <c r="K64" s="12"/>
      <c r="L64" s="12" t="s">
        <v>28</v>
      </c>
      <c r="M64" s="12" t="s">
        <v>29</v>
      </c>
      <c r="N64" s="12" t="s">
        <v>35</v>
      </c>
      <c r="O64" s="12" t="s">
        <v>34</v>
      </c>
      <c r="P64" s="12" t="s">
        <v>36</v>
      </c>
      <c r="Q64" s="12" t="s">
        <v>37</v>
      </c>
      <c r="R64" s="10" t="s">
        <v>39</v>
      </c>
      <c r="S64" s="10">
        <v>16</v>
      </c>
      <c r="T64" s="10">
        <v>72065597</v>
      </c>
      <c r="U64" s="10" t="s">
        <v>159</v>
      </c>
      <c r="V64" s="10"/>
      <c r="W64" s="10" t="s">
        <v>41</v>
      </c>
      <c r="X64" s="10" t="s">
        <v>42</v>
      </c>
      <c r="Y64" s="19">
        <v>421</v>
      </c>
      <c r="Z64" s="19">
        <v>1053</v>
      </c>
      <c r="AA64" s="19">
        <f t="shared" si="0"/>
        <v>1474</v>
      </c>
      <c r="AB64" s="20">
        <v>1262</v>
      </c>
      <c r="AC64" s="20">
        <v>3159</v>
      </c>
      <c r="AD64" s="20">
        <f t="shared" si="1"/>
        <v>4421</v>
      </c>
      <c r="AE64" s="21">
        <v>421</v>
      </c>
      <c r="AF64" s="21">
        <v>1053</v>
      </c>
      <c r="AG64" s="19">
        <f t="shared" si="2"/>
        <v>1474</v>
      </c>
      <c r="AH64" s="18"/>
      <c r="AI64" s="18"/>
      <c r="AJ64" s="18"/>
      <c r="AK64" s="18"/>
    </row>
    <row r="65" spans="1:37">
      <c r="A65" s="10">
        <v>62</v>
      </c>
      <c r="B65" s="12" t="s">
        <v>31</v>
      </c>
      <c r="C65" s="12" t="s">
        <v>32</v>
      </c>
      <c r="D65" s="12" t="s">
        <v>28</v>
      </c>
      <c r="E65" s="12" t="s">
        <v>29</v>
      </c>
      <c r="F65" s="12" t="s">
        <v>30</v>
      </c>
      <c r="G65" s="12" t="s">
        <v>303</v>
      </c>
      <c r="H65" s="12" t="s">
        <v>156</v>
      </c>
      <c r="I65" s="12" t="s">
        <v>44</v>
      </c>
      <c r="J65" s="12"/>
      <c r="K65" s="12"/>
      <c r="L65" s="12" t="s">
        <v>28</v>
      </c>
      <c r="M65" s="12" t="s">
        <v>29</v>
      </c>
      <c r="N65" s="12" t="s">
        <v>35</v>
      </c>
      <c r="O65" s="12" t="s">
        <v>34</v>
      </c>
      <c r="P65" s="12" t="s">
        <v>36</v>
      </c>
      <c r="Q65" s="12" t="s">
        <v>37</v>
      </c>
      <c r="R65" s="10" t="s">
        <v>39</v>
      </c>
      <c r="S65" s="10">
        <v>10</v>
      </c>
      <c r="T65" s="10">
        <v>90654278</v>
      </c>
      <c r="U65" s="10" t="s">
        <v>160</v>
      </c>
      <c r="V65" s="10"/>
      <c r="W65" s="10" t="s">
        <v>41</v>
      </c>
      <c r="X65" s="10" t="s">
        <v>42</v>
      </c>
      <c r="Y65" s="19">
        <v>136</v>
      </c>
      <c r="Z65" s="19">
        <v>392</v>
      </c>
      <c r="AA65" s="19">
        <f t="shared" si="0"/>
        <v>528</v>
      </c>
      <c r="AB65" s="20">
        <v>409</v>
      </c>
      <c r="AC65" s="20">
        <v>1177</v>
      </c>
      <c r="AD65" s="20">
        <f t="shared" si="1"/>
        <v>1586</v>
      </c>
      <c r="AE65" s="21">
        <v>136</v>
      </c>
      <c r="AF65" s="21">
        <v>392</v>
      </c>
      <c r="AG65" s="19">
        <f t="shared" si="2"/>
        <v>528</v>
      </c>
      <c r="AH65" s="18"/>
      <c r="AI65" s="18"/>
      <c r="AJ65" s="18"/>
      <c r="AK65" s="18"/>
    </row>
    <row r="66" spans="1:37">
      <c r="A66" s="10">
        <v>63</v>
      </c>
      <c r="B66" s="12" t="s">
        <v>31</v>
      </c>
      <c r="C66" s="12" t="s">
        <v>32</v>
      </c>
      <c r="D66" s="12" t="s">
        <v>28</v>
      </c>
      <c r="E66" s="12" t="s">
        <v>29</v>
      </c>
      <c r="F66" s="12" t="s">
        <v>30</v>
      </c>
      <c r="G66" s="12" t="s">
        <v>303</v>
      </c>
      <c r="H66" s="12" t="s">
        <v>156</v>
      </c>
      <c r="I66" s="12" t="s">
        <v>161</v>
      </c>
      <c r="J66" s="12"/>
      <c r="K66" s="12"/>
      <c r="L66" s="12" t="s">
        <v>28</v>
      </c>
      <c r="M66" s="12" t="s">
        <v>29</v>
      </c>
      <c r="N66" s="12" t="s">
        <v>35</v>
      </c>
      <c r="O66" s="12" t="s">
        <v>34</v>
      </c>
      <c r="P66" s="12" t="s">
        <v>36</v>
      </c>
      <c r="Q66" s="12" t="s">
        <v>37</v>
      </c>
      <c r="R66" s="10" t="s">
        <v>39</v>
      </c>
      <c r="S66" s="10">
        <v>10</v>
      </c>
      <c r="T66" s="10">
        <v>90711627</v>
      </c>
      <c r="U66" s="10" t="s">
        <v>162</v>
      </c>
      <c r="V66" s="10"/>
      <c r="W66" s="10" t="s">
        <v>41</v>
      </c>
      <c r="X66" s="10" t="s">
        <v>42</v>
      </c>
      <c r="Y66" s="19">
        <v>217</v>
      </c>
      <c r="Z66" s="19">
        <v>456</v>
      </c>
      <c r="AA66" s="19">
        <f t="shared" si="0"/>
        <v>673</v>
      </c>
      <c r="AB66" s="20">
        <v>651</v>
      </c>
      <c r="AC66" s="20">
        <v>1368</v>
      </c>
      <c r="AD66" s="20">
        <f t="shared" si="1"/>
        <v>2019</v>
      </c>
      <c r="AE66" s="21">
        <v>217</v>
      </c>
      <c r="AF66" s="21">
        <v>456</v>
      </c>
      <c r="AG66" s="19">
        <f t="shared" si="2"/>
        <v>673</v>
      </c>
      <c r="AH66" s="18"/>
      <c r="AI66" s="18"/>
      <c r="AJ66" s="18"/>
      <c r="AK66" s="18"/>
    </row>
    <row r="67" spans="1:37">
      <c r="A67" s="10">
        <v>64</v>
      </c>
      <c r="B67" s="12" t="s">
        <v>31</v>
      </c>
      <c r="C67" s="12" t="s">
        <v>32</v>
      </c>
      <c r="D67" s="12" t="s">
        <v>28</v>
      </c>
      <c r="E67" s="12" t="s">
        <v>29</v>
      </c>
      <c r="F67" s="12" t="s">
        <v>30</v>
      </c>
      <c r="G67" s="12" t="s">
        <v>303</v>
      </c>
      <c r="H67" s="12" t="s">
        <v>163</v>
      </c>
      <c r="I67" s="12" t="s">
        <v>164</v>
      </c>
      <c r="J67" s="12"/>
      <c r="K67" s="12"/>
      <c r="L67" s="12" t="s">
        <v>28</v>
      </c>
      <c r="M67" s="12" t="s">
        <v>29</v>
      </c>
      <c r="N67" s="12" t="s">
        <v>35</v>
      </c>
      <c r="O67" s="12" t="s">
        <v>34</v>
      </c>
      <c r="P67" s="12" t="s">
        <v>36</v>
      </c>
      <c r="Q67" s="12" t="s">
        <v>37</v>
      </c>
      <c r="R67" s="10" t="s">
        <v>165</v>
      </c>
      <c r="S67" s="10">
        <v>2</v>
      </c>
      <c r="T67" s="10">
        <v>95414368</v>
      </c>
      <c r="U67" s="10" t="s">
        <v>166</v>
      </c>
      <c r="V67" s="10"/>
      <c r="W67" s="10" t="s">
        <v>41</v>
      </c>
      <c r="X67" s="10" t="s">
        <v>42</v>
      </c>
      <c r="Y67" s="19">
        <v>360</v>
      </c>
      <c r="Z67" s="19">
        <v>988</v>
      </c>
      <c r="AA67" s="19">
        <f t="shared" si="0"/>
        <v>1348</v>
      </c>
      <c r="AB67" s="20">
        <v>900</v>
      </c>
      <c r="AC67" s="20">
        <v>2471</v>
      </c>
      <c r="AD67" s="20">
        <f t="shared" si="1"/>
        <v>3371</v>
      </c>
      <c r="AE67" s="19">
        <v>360</v>
      </c>
      <c r="AF67" s="19">
        <v>988</v>
      </c>
      <c r="AG67" s="19">
        <f t="shared" si="2"/>
        <v>1348</v>
      </c>
      <c r="AH67" s="18"/>
      <c r="AI67" s="18"/>
      <c r="AJ67" s="18"/>
      <c r="AK67" s="18"/>
    </row>
    <row r="68" spans="1:37">
      <c r="A68" s="10">
        <v>65</v>
      </c>
      <c r="B68" s="12" t="s">
        <v>31</v>
      </c>
      <c r="C68" s="12" t="s">
        <v>32</v>
      </c>
      <c r="D68" s="12" t="s">
        <v>28</v>
      </c>
      <c r="E68" s="12" t="s">
        <v>29</v>
      </c>
      <c r="F68" s="12" t="s">
        <v>30</v>
      </c>
      <c r="G68" s="12" t="s">
        <v>303</v>
      </c>
      <c r="H68" s="12" t="s">
        <v>163</v>
      </c>
      <c r="I68" s="12" t="s">
        <v>167</v>
      </c>
      <c r="J68" s="12"/>
      <c r="K68" s="12"/>
      <c r="L68" s="26" t="s">
        <v>28</v>
      </c>
      <c r="M68" s="12" t="s">
        <v>29</v>
      </c>
      <c r="N68" s="12" t="s">
        <v>35</v>
      </c>
      <c r="O68" s="12" t="s">
        <v>34</v>
      </c>
      <c r="P68" s="12" t="s">
        <v>36</v>
      </c>
      <c r="Q68" s="12" t="s">
        <v>37</v>
      </c>
      <c r="R68" s="10" t="s">
        <v>165</v>
      </c>
      <c r="S68" s="10">
        <v>1</v>
      </c>
      <c r="T68" s="10">
        <v>95469347</v>
      </c>
      <c r="U68" s="10" t="s">
        <v>168</v>
      </c>
      <c r="V68" s="10"/>
      <c r="W68" s="10" t="s">
        <v>41</v>
      </c>
      <c r="X68" s="10" t="s">
        <v>42</v>
      </c>
      <c r="Y68" s="19">
        <v>112</v>
      </c>
      <c r="Z68" s="19">
        <v>239</v>
      </c>
      <c r="AA68" s="19">
        <f t="shared" si="0"/>
        <v>351</v>
      </c>
      <c r="AB68" s="20">
        <v>280</v>
      </c>
      <c r="AC68" s="20">
        <v>597</v>
      </c>
      <c r="AD68" s="20">
        <f t="shared" si="1"/>
        <v>877</v>
      </c>
      <c r="AE68" s="19">
        <v>112</v>
      </c>
      <c r="AF68" s="19">
        <v>239</v>
      </c>
      <c r="AG68" s="19">
        <f t="shared" si="2"/>
        <v>351</v>
      </c>
      <c r="AH68" s="18"/>
      <c r="AI68" s="18"/>
      <c r="AJ68" s="18"/>
      <c r="AK68" s="18"/>
    </row>
    <row r="69" spans="1:37">
      <c r="A69" s="10">
        <v>66</v>
      </c>
      <c r="B69" s="12" t="s">
        <v>31</v>
      </c>
      <c r="C69" s="12" t="s">
        <v>32</v>
      </c>
      <c r="D69" s="12" t="s">
        <v>28</v>
      </c>
      <c r="E69" s="12" t="s">
        <v>29</v>
      </c>
      <c r="F69" s="12" t="s">
        <v>30</v>
      </c>
      <c r="G69" s="12" t="s">
        <v>303</v>
      </c>
      <c r="H69" s="12" t="s">
        <v>163</v>
      </c>
      <c r="I69" s="12" t="s">
        <v>167</v>
      </c>
      <c r="J69" s="12"/>
      <c r="K69" s="12"/>
      <c r="L69" s="12" t="s">
        <v>28</v>
      </c>
      <c r="M69" s="12" t="s">
        <v>29</v>
      </c>
      <c r="N69" s="12" t="s">
        <v>35</v>
      </c>
      <c r="O69" s="12" t="s">
        <v>34</v>
      </c>
      <c r="P69" s="12" t="s">
        <v>36</v>
      </c>
      <c r="Q69" s="12" t="s">
        <v>37</v>
      </c>
      <c r="R69" s="10" t="s">
        <v>165</v>
      </c>
      <c r="S69" s="10">
        <v>1</v>
      </c>
      <c r="T69" s="10">
        <v>83802055</v>
      </c>
      <c r="U69" s="10" t="s">
        <v>193</v>
      </c>
      <c r="V69" s="10"/>
      <c r="W69" s="10" t="s">
        <v>41</v>
      </c>
      <c r="X69" s="10" t="s">
        <v>42</v>
      </c>
      <c r="Y69" s="19">
        <v>380</v>
      </c>
      <c r="Z69" s="19">
        <v>877</v>
      </c>
      <c r="AA69" s="19">
        <f t="shared" ref="AA69:AA129" si="3">Y69+Z69</f>
        <v>1257</v>
      </c>
      <c r="AB69" s="20">
        <v>951</v>
      </c>
      <c r="AC69" s="20">
        <v>2193</v>
      </c>
      <c r="AD69" s="20">
        <f t="shared" ref="AD69:AD129" si="4">AB69+AC69</f>
        <v>3144</v>
      </c>
      <c r="AE69" s="19">
        <v>380</v>
      </c>
      <c r="AF69" s="19">
        <v>877</v>
      </c>
      <c r="AG69" s="19">
        <f t="shared" ref="AG69:AG129" si="5">AE69+AF69</f>
        <v>1257</v>
      </c>
      <c r="AH69" s="18"/>
      <c r="AI69" s="18"/>
      <c r="AJ69" s="18"/>
      <c r="AK69" s="18"/>
    </row>
    <row r="70" spans="1:37">
      <c r="A70" s="10">
        <v>67</v>
      </c>
      <c r="B70" s="12" t="s">
        <v>31</v>
      </c>
      <c r="C70" s="12" t="s">
        <v>32</v>
      </c>
      <c r="D70" s="12" t="s">
        <v>28</v>
      </c>
      <c r="E70" s="12" t="s">
        <v>29</v>
      </c>
      <c r="F70" s="12" t="s">
        <v>30</v>
      </c>
      <c r="G70" s="12" t="s">
        <v>303</v>
      </c>
      <c r="H70" s="12" t="s">
        <v>163</v>
      </c>
      <c r="I70" s="12" t="s">
        <v>169</v>
      </c>
      <c r="J70" s="12"/>
      <c r="K70" s="12"/>
      <c r="L70" s="12" t="s">
        <v>28</v>
      </c>
      <c r="M70" s="12" t="s">
        <v>29</v>
      </c>
      <c r="N70" s="12" t="s">
        <v>35</v>
      </c>
      <c r="O70" s="12" t="s">
        <v>34</v>
      </c>
      <c r="P70" s="12" t="s">
        <v>36</v>
      </c>
      <c r="Q70" s="12" t="s">
        <v>37</v>
      </c>
      <c r="R70" s="10" t="s">
        <v>165</v>
      </c>
      <c r="S70" s="10" t="s">
        <v>170</v>
      </c>
      <c r="T70" s="10">
        <v>190887</v>
      </c>
      <c r="U70" s="10" t="s">
        <v>171</v>
      </c>
      <c r="V70" s="10"/>
      <c r="W70" s="10" t="s">
        <v>41</v>
      </c>
      <c r="X70" s="10" t="s">
        <v>42</v>
      </c>
      <c r="Y70" s="19">
        <v>361</v>
      </c>
      <c r="Z70" s="19">
        <v>707</v>
      </c>
      <c r="AA70" s="19">
        <f t="shared" si="3"/>
        <v>1068</v>
      </c>
      <c r="AB70" s="20">
        <v>903</v>
      </c>
      <c r="AC70" s="20">
        <v>1768</v>
      </c>
      <c r="AD70" s="20">
        <f t="shared" si="4"/>
        <v>2671</v>
      </c>
      <c r="AE70" s="19">
        <v>361</v>
      </c>
      <c r="AF70" s="19">
        <v>707</v>
      </c>
      <c r="AG70" s="19">
        <f t="shared" si="5"/>
        <v>1068</v>
      </c>
      <c r="AH70" s="18"/>
      <c r="AI70" s="18"/>
      <c r="AJ70" s="18"/>
      <c r="AK70" s="18"/>
    </row>
    <row r="71" spans="1:37">
      <c r="A71" s="10">
        <v>68</v>
      </c>
      <c r="B71" s="12" t="s">
        <v>31</v>
      </c>
      <c r="C71" s="12" t="s">
        <v>32</v>
      </c>
      <c r="D71" s="12" t="s">
        <v>28</v>
      </c>
      <c r="E71" s="12" t="s">
        <v>29</v>
      </c>
      <c r="F71" s="12" t="s">
        <v>30</v>
      </c>
      <c r="G71" s="12" t="s">
        <v>303</v>
      </c>
      <c r="H71" s="12" t="s">
        <v>163</v>
      </c>
      <c r="I71" s="12" t="s">
        <v>172</v>
      </c>
      <c r="J71" s="12"/>
      <c r="K71" s="12"/>
      <c r="L71" s="12" t="s">
        <v>28</v>
      </c>
      <c r="M71" s="12" t="s">
        <v>29</v>
      </c>
      <c r="N71" s="12" t="s">
        <v>35</v>
      </c>
      <c r="O71" s="12" t="s">
        <v>34</v>
      </c>
      <c r="P71" s="12" t="s">
        <v>36</v>
      </c>
      <c r="Q71" s="12" t="s">
        <v>37</v>
      </c>
      <c r="R71" s="10" t="s">
        <v>165</v>
      </c>
      <c r="S71" s="10">
        <v>2</v>
      </c>
      <c r="T71" s="10">
        <v>92934354</v>
      </c>
      <c r="U71" s="10" t="s">
        <v>173</v>
      </c>
      <c r="V71" s="10"/>
      <c r="W71" s="10" t="s">
        <v>41</v>
      </c>
      <c r="X71" s="10" t="s">
        <v>42</v>
      </c>
      <c r="Y71" s="19">
        <v>940</v>
      </c>
      <c r="Z71" s="19">
        <v>688</v>
      </c>
      <c r="AA71" s="19">
        <f t="shared" si="3"/>
        <v>1628</v>
      </c>
      <c r="AB71" s="20">
        <v>2350</v>
      </c>
      <c r="AC71" s="20">
        <v>1720</v>
      </c>
      <c r="AD71" s="20">
        <f t="shared" si="4"/>
        <v>4070</v>
      </c>
      <c r="AE71" s="19">
        <v>940</v>
      </c>
      <c r="AF71" s="19">
        <v>688</v>
      </c>
      <c r="AG71" s="19">
        <f t="shared" si="5"/>
        <v>1628</v>
      </c>
      <c r="AH71" s="18"/>
      <c r="AI71" s="18"/>
      <c r="AJ71" s="18"/>
      <c r="AK71" s="18"/>
    </row>
    <row r="72" spans="1:37">
      <c r="A72" s="10">
        <v>69</v>
      </c>
      <c r="B72" s="12" t="s">
        <v>31</v>
      </c>
      <c r="C72" s="12" t="s">
        <v>32</v>
      </c>
      <c r="D72" s="12" t="s">
        <v>28</v>
      </c>
      <c r="E72" s="12" t="s">
        <v>29</v>
      </c>
      <c r="F72" s="12" t="s">
        <v>30</v>
      </c>
      <c r="G72" s="12" t="s">
        <v>303</v>
      </c>
      <c r="H72" s="12" t="s">
        <v>163</v>
      </c>
      <c r="I72" s="12" t="s">
        <v>55</v>
      </c>
      <c r="J72" s="12"/>
      <c r="K72" s="12"/>
      <c r="L72" s="12" t="s">
        <v>28</v>
      </c>
      <c r="M72" s="12" t="s">
        <v>29</v>
      </c>
      <c r="N72" s="12" t="s">
        <v>35</v>
      </c>
      <c r="O72" s="12" t="s">
        <v>34</v>
      </c>
      <c r="P72" s="12" t="s">
        <v>36</v>
      </c>
      <c r="Q72" s="12" t="s">
        <v>37</v>
      </c>
      <c r="R72" s="10" t="s">
        <v>165</v>
      </c>
      <c r="S72" s="10" t="s">
        <v>174</v>
      </c>
      <c r="T72" s="10">
        <v>83419442</v>
      </c>
      <c r="U72" s="10" t="s">
        <v>175</v>
      </c>
      <c r="V72" s="10"/>
      <c r="W72" s="10" t="s">
        <v>41</v>
      </c>
      <c r="X72" s="10" t="s">
        <v>42</v>
      </c>
      <c r="Y72" s="19">
        <v>233</v>
      </c>
      <c r="Z72" s="19">
        <v>462</v>
      </c>
      <c r="AA72" s="19">
        <f t="shared" si="3"/>
        <v>695</v>
      </c>
      <c r="AB72" s="20">
        <v>583</v>
      </c>
      <c r="AC72" s="20">
        <v>1154</v>
      </c>
      <c r="AD72" s="20">
        <f t="shared" si="4"/>
        <v>1737</v>
      </c>
      <c r="AE72" s="19">
        <v>233</v>
      </c>
      <c r="AF72" s="19">
        <v>462</v>
      </c>
      <c r="AG72" s="19">
        <f t="shared" si="5"/>
        <v>695</v>
      </c>
      <c r="AH72" s="18"/>
      <c r="AI72" s="18"/>
      <c r="AJ72" s="18"/>
      <c r="AK72" s="18"/>
    </row>
    <row r="73" spans="1:37">
      <c r="A73" s="10">
        <v>70</v>
      </c>
      <c r="B73" s="12" t="s">
        <v>31</v>
      </c>
      <c r="C73" s="12" t="s">
        <v>32</v>
      </c>
      <c r="D73" s="12" t="s">
        <v>28</v>
      </c>
      <c r="E73" s="12" t="s">
        <v>29</v>
      </c>
      <c r="F73" s="12" t="s">
        <v>30</v>
      </c>
      <c r="G73" s="12" t="s">
        <v>303</v>
      </c>
      <c r="H73" s="12" t="s">
        <v>163</v>
      </c>
      <c r="I73" s="12" t="s">
        <v>51</v>
      </c>
      <c r="J73" s="12" t="s">
        <v>176</v>
      </c>
      <c r="K73" s="12"/>
      <c r="L73" s="12" t="s">
        <v>28</v>
      </c>
      <c r="M73" s="12" t="s">
        <v>29</v>
      </c>
      <c r="N73" s="12" t="s">
        <v>35</v>
      </c>
      <c r="O73" s="12" t="s">
        <v>34</v>
      </c>
      <c r="P73" s="12" t="s">
        <v>36</v>
      </c>
      <c r="Q73" s="12" t="s">
        <v>37</v>
      </c>
      <c r="R73" s="10" t="s">
        <v>39</v>
      </c>
      <c r="S73" s="10">
        <v>1</v>
      </c>
      <c r="T73" s="10">
        <v>92934237</v>
      </c>
      <c r="U73" s="10" t="s">
        <v>177</v>
      </c>
      <c r="V73" s="10"/>
      <c r="W73" s="10" t="s">
        <v>41</v>
      </c>
      <c r="X73" s="10" t="s">
        <v>42</v>
      </c>
      <c r="Y73" s="19">
        <v>107</v>
      </c>
      <c r="Z73" s="19">
        <v>420</v>
      </c>
      <c r="AA73" s="19">
        <f t="shared" si="3"/>
        <v>527</v>
      </c>
      <c r="AB73" s="20">
        <v>267</v>
      </c>
      <c r="AC73" s="20">
        <v>1050</v>
      </c>
      <c r="AD73" s="20">
        <f t="shared" si="4"/>
        <v>1317</v>
      </c>
      <c r="AE73" s="19">
        <v>107</v>
      </c>
      <c r="AF73" s="19">
        <v>420</v>
      </c>
      <c r="AG73" s="19">
        <f t="shared" si="5"/>
        <v>527</v>
      </c>
      <c r="AH73" s="18"/>
      <c r="AI73" s="18"/>
      <c r="AJ73" s="18"/>
      <c r="AK73" s="18"/>
    </row>
    <row r="74" spans="1:37">
      <c r="A74" s="10">
        <v>71</v>
      </c>
      <c r="B74" s="12" t="s">
        <v>31</v>
      </c>
      <c r="C74" s="12" t="s">
        <v>32</v>
      </c>
      <c r="D74" s="12" t="s">
        <v>28</v>
      </c>
      <c r="E74" s="12" t="s">
        <v>29</v>
      </c>
      <c r="F74" s="12" t="s">
        <v>30</v>
      </c>
      <c r="G74" s="12" t="s">
        <v>303</v>
      </c>
      <c r="H74" s="12" t="s">
        <v>163</v>
      </c>
      <c r="I74" s="12" t="s">
        <v>44</v>
      </c>
      <c r="J74" s="12" t="s">
        <v>178</v>
      </c>
      <c r="K74" s="12"/>
      <c r="L74" s="12" t="s">
        <v>28</v>
      </c>
      <c r="M74" s="12" t="s">
        <v>29</v>
      </c>
      <c r="N74" s="12" t="s">
        <v>35</v>
      </c>
      <c r="O74" s="12" t="s">
        <v>34</v>
      </c>
      <c r="P74" s="12" t="s">
        <v>36</v>
      </c>
      <c r="Q74" s="12" t="s">
        <v>37</v>
      </c>
      <c r="R74" s="10" t="s">
        <v>39</v>
      </c>
      <c r="S74" s="10">
        <v>1</v>
      </c>
      <c r="T74" s="10">
        <v>127080</v>
      </c>
      <c r="U74" s="10" t="s">
        <v>179</v>
      </c>
      <c r="V74" s="10"/>
      <c r="W74" s="10" t="s">
        <v>41</v>
      </c>
      <c r="X74" s="10" t="s">
        <v>42</v>
      </c>
      <c r="Y74" s="19">
        <v>87</v>
      </c>
      <c r="Z74" s="19">
        <v>440</v>
      </c>
      <c r="AA74" s="19">
        <f t="shared" si="3"/>
        <v>527</v>
      </c>
      <c r="AB74" s="20">
        <v>217</v>
      </c>
      <c r="AC74" s="20">
        <v>1100</v>
      </c>
      <c r="AD74" s="20">
        <f t="shared" si="4"/>
        <v>1317</v>
      </c>
      <c r="AE74" s="19">
        <v>87</v>
      </c>
      <c r="AF74" s="19">
        <v>440</v>
      </c>
      <c r="AG74" s="19">
        <f t="shared" si="5"/>
        <v>527</v>
      </c>
      <c r="AH74" s="18"/>
      <c r="AI74" s="18"/>
      <c r="AJ74" s="18"/>
      <c r="AK74" s="18"/>
    </row>
    <row r="75" spans="1:37">
      <c r="A75" s="10">
        <v>72</v>
      </c>
      <c r="B75" s="12" t="s">
        <v>31</v>
      </c>
      <c r="C75" s="12" t="s">
        <v>32</v>
      </c>
      <c r="D75" s="12" t="s">
        <v>28</v>
      </c>
      <c r="E75" s="12" t="s">
        <v>29</v>
      </c>
      <c r="F75" s="12" t="s">
        <v>30</v>
      </c>
      <c r="G75" s="12" t="s">
        <v>303</v>
      </c>
      <c r="H75" s="12" t="s">
        <v>180</v>
      </c>
      <c r="I75" s="12" t="s">
        <v>44</v>
      </c>
      <c r="J75" s="12" t="s">
        <v>181</v>
      </c>
      <c r="K75" s="12"/>
      <c r="L75" s="12" t="s">
        <v>28</v>
      </c>
      <c r="M75" s="12" t="s">
        <v>29</v>
      </c>
      <c r="N75" s="12" t="s">
        <v>35</v>
      </c>
      <c r="O75" s="12" t="s">
        <v>34</v>
      </c>
      <c r="P75" s="12" t="s">
        <v>36</v>
      </c>
      <c r="Q75" s="12" t="s">
        <v>37</v>
      </c>
      <c r="R75" s="10" t="s">
        <v>39</v>
      </c>
      <c r="S75" s="10" t="s">
        <v>182</v>
      </c>
      <c r="T75" s="10">
        <v>92934664</v>
      </c>
      <c r="U75" s="10" t="s">
        <v>183</v>
      </c>
      <c r="V75" s="10"/>
      <c r="W75" s="10" t="s">
        <v>41</v>
      </c>
      <c r="X75" s="10" t="s">
        <v>42</v>
      </c>
      <c r="Y75" s="19">
        <v>31</v>
      </c>
      <c r="Z75" s="19">
        <v>99</v>
      </c>
      <c r="AA75" s="19">
        <f t="shared" si="3"/>
        <v>130</v>
      </c>
      <c r="AB75" s="20">
        <v>77</v>
      </c>
      <c r="AC75" s="20">
        <v>248</v>
      </c>
      <c r="AD75" s="20">
        <f t="shared" si="4"/>
        <v>325</v>
      </c>
      <c r="AE75" s="19">
        <v>31</v>
      </c>
      <c r="AF75" s="19">
        <v>99</v>
      </c>
      <c r="AG75" s="19">
        <f t="shared" si="5"/>
        <v>130</v>
      </c>
      <c r="AH75" s="18"/>
      <c r="AI75" s="18"/>
      <c r="AJ75" s="18"/>
      <c r="AK75" s="18"/>
    </row>
    <row r="76" spans="1:37">
      <c r="A76" s="10">
        <v>73</v>
      </c>
      <c r="B76" s="12" t="s">
        <v>31</v>
      </c>
      <c r="C76" s="12" t="s">
        <v>32</v>
      </c>
      <c r="D76" s="12" t="s">
        <v>28</v>
      </c>
      <c r="E76" s="12" t="s">
        <v>29</v>
      </c>
      <c r="F76" s="12" t="s">
        <v>30</v>
      </c>
      <c r="G76" s="12" t="s">
        <v>303</v>
      </c>
      <c r="H76" s="12" t="s">
        <v>180</v>
      </c>
      <c r="I76" s="12" t="s">
        <v>29</v>
      </c>
      <c r="J76" s="12" t="s">
        <v>184</v>
      </c>
      <c r="K76" s="12"/>
      <c r="L76" s="12" t="s">
        <v>28</v>
      </c>
      <c r="M76" s="12" t="s">
        <v>29</v>
      </c>
      <c r="N76" s="12" t="s">
        <v>35</v>
      </c>
      <c r="O76" s="12" t="s">
        <v>34</v>
      </c>
      <c r="P76" s="12" t="s">
        <v>36</v>
      </c>
      <c r="Q76" s="12" t="s">
        <v>37</v>
      </c>
      <c r="R76" s="10" t="s">
        <v>39</v>
      </c>
      <c r="S76" s="10" t="s">
        <v>182</v>
      </c>
      <c r="T76" s="10">
        <v>83227</v>
      </c>
      <c r="U76" s="10" t="s">
        <v>185</v>
      </c>
      <c r="V76" s="10"/>
      <c r="W76" s="10" t="s">
        <v>41</v>
      </c>
      <c r="X76" s="10" t="s">
        <v>42</v>
      </c>
      <c r="Y76" s="19">
        <v>14</v>
      </c>
      <c r="Z76" s="19">
        <v>56</v>
      </c>
      <c r="AA76" s="19">
        <f t="shared" si="3"/>
        <v>70</v>
      </c>
      <c r="AB76" s="20">
        <v>36</v>
      </c>
      <c r="AC76" s="20">
        <v>140</v>
      </c>
      <c r="AD76" s="20">
        <f t="shared" si="4"/>
        <v>176</v>
      </c>
      <c r="AE76" s="19">
        <v>14</v>
      </c>
      <c r="AF76" s="19">
        <v>56</v>
      </c>
      <c r="AG76" s="19">
        <f t="shared" si="5"/>
        <v>70</v>
      </c>
      <c r="AH76" s="18"/>
      <c r="AI76" s="18"/>
      <c r="AJ76" s="18"/>
      <c r="AK76" s="18"/>
    </row>
    <row r="77" spans="1:37">
      <c r="A77" s="10">
        <v>74</v>
      </c>
      <c r="B77" s="12" t="s">
        <v>31</v>
      </c>
      <c r="C77" s="12" t="s">
        <v>32</v>
      </c>
      <c r="D77" s="12" t="s">
        <v>28</v>
      </c>
      <c r="E77" s="12" t="s">
        <v>29</v>
      </c>
      <c r="F77" s="12" t="s">
        <v>30</v>
      </c>
      <c r="G77" s="12" t="s">
        <v>303</v>
      </c>
      <c r="H77" s="12" t="s">
        <v>163</v>
      </c>
      <c r="I77" s="12" t="s">
        <v>194</v>
      </c>
      <c r="J77" s="12"/>
      <c r="K77" s="12">
        <v>16</v>
      </c>
      <c r="L77" s="12" t="s">
        <v>195</v>
      </c>
      <c r="M77" s="12" t="s">
        <v>29</v>
      </c>
      <c r="N77" s="12" t="s">
        <v>35</v>
      </c>
      <c r="O77" s="12" t="s">
        <v>34</v>
      </c>
      <c r="P77" s="12" t="s">
        <v>36</v>
      </c>
      <c r="Q77" s="12" t="s">
        <v>37</v>
      </c>
      <c r="R77" s="10" t="s">
        <v>165</v>
      </c>
      <c r="S77" s="10">
        <v>1</v>
      </c>
      <c r="T77" s="10">
        <v>83768049</v>
      </c>
      <c r="U77" s="10" t="s">
        <v>196</v>
      </c>
      <c r="V77" s="10"/>
      <c r="W77" s="10" t="s">
        <v>41</v>
      </c>
      <c r="X77" s="10" t="s">
        <v>42</v>
      </c>
      <c r="Y77" s="19">
        <v>654</v>
      </c>
      <c r="Z77" s="19">
        <v>1334</v>
      </c>
      <c r="AA77" s="19">
        <f t="shared" si="3"/>
        <v>1988</v>
      </c>
      <c r="AB77" s="20">
        <v>1635</v>
      </c>
      <c r="AC77" s="20">
        <v>3335</v>
      </c>
      <c r="AD77" s="20">
        <f t="shared" si="4"/>
        <v>4970</v>
      </c>
      <c r="AE77" s="19">
        <v>654</v>
      </c>
      <c r="AF77" s="19">
        <v>1334</v>
      </c>
      <c r="AG77" s="19">
        <f t="shared" si="5"/>
        <v>1988</v>
      </c>
      <c r="AH77" s="18"/>
      <c r="AI77" s="18"/>
      <c r="AJ77" s="18"/>
      <c r="AK77" s="18"/>
    </row>
    <row r="78" spans="1:37">
      <c r="A78" s="10">
        <v>75</v>
      </c>
      <c r="B78" s="12" t="s">
        <v>31</v>
      </c>
      <c r="C78" s="12" t="s">
        <v>32</v>
      </c>
      <c r="D78" s="12" t="s">
        <v>28</v>
      </c>
      <c r="E78" s="12" t="s">
        <v>29</v>
      </c>
      <c r="F78" s="12" t="s">
        <v>30</v>
      </c>
      <c r="G78" s="12" t="s">
        <v>303</v>
      </c>
      <c r="H78" s="12" t="s">
        <v>163</v>
      </c>
      <c r="I78" s="12" t="s">
        <v>51</v>
      </c>
      <c r="J78" s="12"/>
      <c r="K78" s="12"/>
      <c r="L78" s="12" t="s">
        <v>28</v>
      </c>
      <c r="M78" s="12" t="s">
        <v>29</v>
      </c>
      <c r="N78" s="12" t="s">
        <v>35</v>
      </c>
      <c r="O78" s="12" t="s">
        <v>34</v>
      </c>
      <c r="P78" s="12" t="s">
        <v>36</v>
      </c>
      <c r="Q78" s="12" t="s">
        <v>37</v>
      </c>
      <c r="R78" s="10" t="s">
        <v>165</v>
      </c>
      <c r="S78" s="10">
        <v>3</v>
      </c>
      <c r="T78" s="10">
        <v>83417652</v>
      </c>
      <c r="U78" s="10" t="s">
        <v>197</v>
      </c>
      <c r="V78" s="10"/>
      <c r="W78" s="10" t="s">
        <v>41</v>
      </c>
      <c r="X78" s="10" t="s">
        <v>42</v>
      </c>
      <c r="Y78" s="19">
        <v>602</v>
      </c>
      <c r="Z78" s="19">
        <v>1018</v>
      </c>
      <c r="AA78" s="19">
        <f t="shared" si="3"/>
        <v>1620</v>
      </c>
      <c r="AB78" s="20">
        <v>1506</v>
      </c>
      <c r="AC78" s="20">
        <v>2545</v>
      </c>
      <c r="AD78" s="20">
        <f t="shared" si="4"/>
        <v>4051</v>
      </c>
      <c r="AE78" s="19">
        <v>602</v>
      </c>
      <c r="AF78" s="19">
        <v>1018</v>
      </c>
      <c r="AG78" s="19">
        <f t="shared" si="5"/>
        <v>1620</v>
      </c>
      <c r="AH78" s="18"/>
      <c r="AI78" s="18"/>
      <c r="AJ78" s="18"/>
      <c r="AK78" s="18"/>
    </row>
    <row r="79" spans="1:37">
      <c r="A79" s="10">
        <v>76</v>
      </c>
      <c r="B79" s="12" t="s">
        <v>31</v>
      </c>
      <c r="C79" s="12" t="s">
        <v>32</v>
      </c>
      <c r="D79" s="12" t="s">
        <v>28</v>
      </c>
      <c r="E79" s="12" t="s">
        <v>29</v>
      </c>
      <c r="F79" s="12" t="s">
        <v>30</v>
      </c>
      <c r="G79" s="12" t="s">
        <v>303</v>
      </c>
      <c r="H79" s="12" t="s">
        <v>163</v>
      </c>
      <c r="I79" s="12" t="s">
        <v>66</v>
      </c>
      <c r="J79" s="12" t="s">
        <v>198</v>
      </c>
      <c r="K79" s="12"/>
      <c r="L79" s="12" t="s">
        <v>28</v>
      </c>
      <c r="M79" s="12" t="s">
        <v>29</v>
      </c>
      <c r="N79" s="12" t="s">
        <v>35</v>
      </c>
      <c r="O79" s="12" t="s">
        <v>34</v>
      </c>
      <c r="P79" s="12" t="s">
        <v>36</v>
      </c>
      <c r="Q79" s="12" t="s">
        <v>37</v>
      </c>
      <c r="R79" s="10" t="s">
        <v>165</v>
      </c>
      <c r="S79" s="10">
        <v>1</v>
      </c>
      <c r="T79" s="10">
        <v>95417569</v>
      </c>
      <c r="U79" s="10" t="s">
        <v>199</v>
      </c>
      <c r="V79" s="10"/>
      <c r="W79" s="10" t="s">
        <v>41</v>
      </c>
      <c r="X79" s="10" t="s">
        <v>42</v>
      </c>
      <c r="Y79" s="19">
        <v>149</v>
      </c>
      <c r="Z79" s="19">
        <v>283</v>
      </c>
      <c r="AA79" s="19">
        <f t="shared" si="3"/>
        <v>432</v>
      </c>
      <c r="AB79" s="20">
        <v>373</v>
      </c>
      <c r="AC79" s="20">
        <v>707</v>
      </c>
      <c r="AD79" s="20">
        <f t="shared" si="4"/>
        <v>1080</v>
      </c>
      <c r="AE79" s="19">
        <v>149</v>
      </c>
      <c r="AF79" s="19">
        <v>283</v>
      </c>
      <c r="AG79" s="19">
        <f t="shared" si="5"/>
        <v>432</v>
      </c>
      <c r="AH79" s="18"/>
      <c r="AI79" s="18"/>
      <c r="AJ79" s="18"/>
      <c r="AK79" s="18"/>
    </row>
    <row r="80" spans="1:37">
      <c r="A80" s="10">
        <v>77</v>
      </c>
      <c r="B80" s="12" t="s">
        <v>31</v>
      </c>
      <c r="C80" s="12" t="s">
        <v>32</v>
      </c>
      <c r="D80" s="12" t="s">
        <v>28</v>
      </c>
      <c r="E80" s="12" t="s">
        <v>29</v>
      </c>
      <c r="F80" s="12" t="s">
        <v>30</v>
      </c>
      <c r="G80" s="12" t="s">
        <v>303</v>
      </c>
      <c r="H80" s="12" t="s">
        <v>163</v>
      </c>
      <c r="I80" s="12" t="s">
        <v>92</v>
      </c>
      <c r="J80" s="12" t="s">
        <v>200</v>
      </c>
      <c r="K80" s="12"/>
      <c r="L80" s="12" t="s">
        <v>28</v>
      </c>
      <c r="M80" s="12" t="s">
        <v>29</v>
      </c>
      <c r="N80" s="12" t="s">
        <v>35</v>
      </c>
      <c r="O80" s="12" t="s">
        <v>34</v>
      </c>
      <c r="P80" s="12" t="s">
        <v>36</v>
      </c>
      <c r="Q80" s="12" t="s">
        <v>37</v>
      </c>
      <c r="R80" s="10" t="s">
        <v>165</v>
      </c>
      <c r="S80" s="10" t="s">
        <v>201</v>
      </c>
      <c r="T80" s="10">
        <v>95469294</v>
      </c>
      <c r="U80" s="10" t="s">
        <v>202</v>
      </c>
      <c r="V80" s="10"/>
      <c r="W80" s="10" t="s">
        <v>41</v>
      </c>
      <c r="X80" s="10" t="s">
        <v>42</v>
      </c>
      <c r="Y80" s="19">
        <v>705</v>
      </c>
      <c r="Z80" s="19">
        <v>1743</v>
      </c>
      <c r="AA80" s="19">
        <f t="shared" si="3"/>
        <v>2448</v>
      </c>
      <c r="AB80" s="20">
        <v>1763</v>
      </c>
      <c r="AC80" s="20">
        <v>4357</v>
      </c>
      <c r="AD80" s="20">
        <f t="shared" si="4"/>
        <v>6120</v>
      </c>
      <c r="AE80" s="19">
        <v>705</v>
      </c>
      <c r="AF80" s="19">
        <v>1743</v>
      </c>
      <c r="AG80" s="19">
        <f t="shared" si="5"/>
        <v>2448</v>
      </c>
      <c r="AH80" s="18"/>
      <c r="AI80" s="18"/>
      <c r="AJ80" s="18"/>
      <c r="AK80" s="18"/>
    </row>
    <row r="81" spans="1:37">
      <c r="A81" s="10">
        <v>78</v>
      </c>
      <c r="B81" s="12" t="s">
        <v>31</v>
      </c>
      <c r="C81" s="12" t="s">
        <v>32</v>
      </c>
      <c r="D81" s="12" t="s">
        <v>28</v>
      </c>
      <c r="E81" s="12" t="s">
        <v>29</v>
      </c>
      <c r="F81" s="12" t="s">
        <v>30</v>
      </c>
      <c r="G81" s="12" t="s">
        <v>303</v>
      </c>
      <c r="H81" s="12" t="s">
        <v>163</v>
      </c>
      <c r="I81" s="12" t="s">
        <v>29</v>
      </c>
      <c r="J81" s="12"/>
      <c r="K81" s="12"/>
      <c r="L81" s="26" t="s">
        <v>28</v>
      </c>
      <c r="M81" s="12" t="s">
        <v>29</v>
      </c>
      <c r="N81" s="12" t="s">
        <v>35</v>
      </c>
      <c r="O81" s="12" t="s">
        <v>34</v>
      </c>
      <c r="P81" s="12" t="s">
        <v>36</v>
      </c>
      <c r="Q81" s="12" t="s">
        <v>37</v>
      </c>
      <c r="R81" s="10" t="s">
        <v>165</v>
      </c>
      <c r="S81" s="10" t="s">
        <v>203</v>
      </c>
      <c r="T81" s="10">
        <v>28108799</v>
      </c>
      <c r="U81" s="10" t="s">
        <v>204</v>
      </c>
      <c r="V81" s="10"/>
      <c r="W81" s="10" t="s">
        <v>41</v>
      </c>
      <c r="X81" s="10" t="s">
        <v>42</v>
      </c>
      <c r="Y81" s="19">
        <v>184</v>
      </c>
      <c r="Z81" s="19">
        <v>508</v>
      </c>
      <c r="AA81" s="19">
        <f t="shared" si="3"/>
        <v>692</v>
      </c>
      <c r="AB81" s="20">
        <v>459</v>
      </c>
      <c r="AC81" s="20">
        <v>1270</v>
      </c>
      <c r="AD81" s="20">
        <f t="shared" si="4"/>
        <v>1729</v>
      </c>
      <c r="AE81" s="19">
        <v>184</v>
      </c>
      <c r="AF81" s="19">
        <v>508</v>
      </c>
      <c r="AG81" s="19">
        <f t="shared" si="5"/>
        <v>692</v>
      </c>
      <c r="AH81" s="18"/>
      <c r="AI81" s="18"/>
      <c r="AJ81" s="18"/>
      <c r="AK81" s="18"/>
    </row>
    <row r="82" spans="1:37">
      <c r="A82" s="10">
        <v>79</v>
      </c>
      <c r="B82" s="12" t="s">
        <v>31</v>
      </c>
      <c r="C82" s="12" t="s">
        <v>32</v>
      </c>
      <c r="D82" s="12" t="s">
        <v>28</v>
      </c>
      <c r="E82" s="12" t="s">
        <v>29</v>
      </c>
      <c r="F82" s="12" t="s">
        <v>30</v>
      </c>
      <c r="G82" s="12" t="s">
        <v>303</v>
      </c>
      <c r="H82" s="12" t="s">
        <v>163</v>
      </c>
      <c r="I82" s="12" t="s">
        <v>161</v>
      </c>
      <c r="J82" s="12"/>
      <c r="K82" s="12"/>
      <c r="L82" s="12" t="s">
        <v>28</v>
      </c>
      <c r="M82" s="12" t="s">
        <v>29</v>
      </c>
      <c r="N82" s="12" t="s">
        <v>35</v>
      </c>
      <c r="O82" s="12" t="s">
        <v>34</v>
      </c>
      <c r="P82" s="12" t="s">
        <v>36</v>
      </c>
      <c r="Q82" s="12" t="s">
        <v>37</v>
      </c>
      <c r="R82" s="10" t="s">
        <v>165</v>
      </c>
      <c r="S82" s="10">
        <v>4</v>
      </c>
      <c r="T82" s="10">
        <v>95417956</v>
      </c>
      <c r="U82" s="10" t="s">
        <v>205</v>
      </c>
      <c r="V82" s="10"/>
      <c r="W82" s="10" t="s">
        <v>41</v>
      </c>
      <c r="X82" s="10" t="s">
        <v>42</v>
      </c>
      <c r="Y82" s="19">
        <v>782</v>
      </c>
      <c r="Z82" s="19">
        <v>1770</v>
      </c>
      <c r="AA82" s="19">
        <f t="shared" si="3"/>
        <v>2552</v>
      </c>
      <c r="AB82" s="20">
        <v>1954</v>
      </c>
      <c r="AC82" s="20">
        <v>4424</v>
      </c>
      <c r="AD82" s="20">
        <f t="shared" si="4"/>
        <v>6378</v>
      </c>
      <c r="AE82" s="19">
        <v>782</v>
      </c>
      <c r="AF82" s="19">
        <v>1770</v>
      </c>
      <c r="AG82" s="19">
        <f t="shared" si="5"/>
        <v>2552</v>
      </c>
      <c r="AH82" s="18"/>
      <c r="AI82" s="18"/>
      <c r="AJ82" s="18"/>
      <c r="AK82" s="18"/>
    </row>
    <row r="83" spans="1:37">
      <c r="A83" s="10">
        <v>80</v>
      </c>
      <c r="B83" s="12" t="s">
        <v>31</v>
      </c>
      <c r="C83" s="12" t="s">
        <v>32</v>
      </c>
      <c r="D83" s="12" t="s">
        <v>28</v>
      </c>
      <c r="E83" s="12" t="s">
        <v>29</v>
      </c>
      <c r="F83" s="12" t="s">
        <v>30</v>
      </c>
      <c r="G83" s="12" t="s">
        <v>303</v>
      </c>
      <c r="H83" s="12" t="s">
        <v>163</v>
      </c>
      <c r="I83" s="12" t="s">
        <v>206</v>
      </c>
      <c r="J83" s="12"/>
      <c r="K83" s="12"/>
      <c r="L83" s="12" t="s">
        <v>28</v>
      </c>
      <c r="M83" s="12" t="s">
        <v>29</v>
      </c>
      <c r="N83" s="12" t="s">
        <v>35</v>
      </c>
      <c r="O83" s="12" t="s">
        <v>34</v>
      </c>
      <c r="P83" s="12" t="s">
        <v>36</v>
      </c>
      <c r="Q83" s="12" t="s">
        <v>37</v>
      </c>
      <c r="R83" s="10" t="s">
        <v>165</v>
      </c>
      <c r="S83" s="10">
        <v>3</v>
      </c>
      <c r="T83" s="10">
        <v>95414370</v>
      </c>
      <c r="U83" s="10" t="s">
        <v>207</v>
      </c>
      <c r="V83" s="10"/>
      <c r="W83" s="10" t="s">
        <v>41</v>
      </c>
      <c r="X83" s="10" t="s">
        <v>42</v>
      </c>
      <c r="Y83" s="19">
        <v>120</v>
      </c>
      <c r="Z83" s="19">
        <v>374</v>
      </c>
      <c r="AA83" s="19">
        <f t="shared" si="3"/>
        <v>494</v>
      </c>
      <c r="AB83" s="20">
        <v>300</v>
      </c>
      <c r="AC83" s="20">
        <v>934</v>
      </c>
      <c r="AD83" s="20">
        <f t="shared" si="4"/>
        <v>1234</v>
      </c>
      <c r="AE83" s="19">
        <v>120</v>
      </c>
      <c r="AF83" s="19">
        <v>374</v>
      </c>
      <c r="AG83" s="19">
        <f t="shared" si="5"/>
        <v>494</v>
      </c>
      <c r="AH83" s="18"/>
      <c r="AI83" s="18"/>
      <c r="AJ83" s="18"/>
      <c r="AK83" s="18"/>
    </row>
    <row r="84" spans="1:37">
      <c r="A84" s="10">
        <v>81</v>
      </c>
      <c r="B84" s="12" t="s">
        <v>31</v>
      </c>
      <c r="C84" s="12" t="s">
        <v>32</v>
      </c>
      <c r="D84" s="12" t="s">
        <v>28</v>
      </c>
      <c r="E84" s="12" t="s">
        <v>29</v>
      </c>
      <c r="F84" s="12" t="s">
        <v>30</v>
      </c>
      <c r="G84" s="12" t="s">
        <v>303</v>
      </c>
      <c r="H84" s="12" t="s">
        <v>163</v>
      </c>
      <c r="I84" s="12" t="s">
        <v>49</v>
      </c>
      <c r="J84" s="12"/>
      <c r="K84" s="12"/>
      <c r="L84" s="12" t="s">
        <v>28</v>
      </c>
      <c r="M84" s="12" t="s">
        <v>29</v>
      </c>
      <c r="N84" s="12" t="s">
        <v>35</v>
      </c>
      <c r="O84" s="12" t="s">
        <v>34</v>
      </c>
      <c r="P84" s="12" t="s">
        <v>36</v>
      </c>
      <c r="Q84" s="12" t="s">
        <v>37</v>
      </c>
      <c r="R84" s="10" t="s">
        <v>165</v>
      </c>
      <c r="S84" s="10">
        <v>1</v>
      </c>
      <c r="T84" s="10">
        <v>95462855</v>
      </c>
      <c r="U84" s="10" t="s">
        <v>208</v>
      </c>
      <c r="V84" s="10"/>
      <c r="W84" s="10" t="s">
        <v>41</v>
      </c>
      <c r="X84" s="10" t="s">
        <v>42</v>
      </c>
      <c r="Y84" s="19">
        <v>741</v>
      </c>
      <c r="Z84" s="19">
        <v>531</v>
      </c>
      <c r="AA84" s="19">
        <f t="shared" si="3"/>
        <v>1272</v>
      </c>
      <c r="AB84" s="20">
        <v>1852</v>
      </c>
      <c r="AC84" s="20">
        <v>1328</v>
      </c>
      <c r="AD84" s="20">
        <f t="shared" si="4"/>
        <v>3180</v>
      </c>
      <c r="AE84" s="19">
        <v>741</v>
      </c>
      <c r="AF84" s="19">
        <v>531</v>
      </c>
      <c r="AG84" s="19">
        <f t="shared" si="5"/>
        <v>1272</v>
      </c>
      <c r="AH84" s="18"/>
      <c r="AI84" s="18"/>
      <c r="AJ84" s="18"/>
      <c r="AK84" s="18"/>
    </row>
    <row r="85" spans="1:37">
      <c r="A85" s="10">
        <v>82</v>
      </c>
      <c r="B85" s="12" t="s">
        <v>31</v>
      </c>
      <c r="C85" s="12" t="s">
        <v>32</v>
      </c>
      <c r="D85" s="12" t="s">
        <v>28</v>
      </c>
      <c r="E85" s="12" t="s">
        <v>29</v>
      </c>
      <c r="F85" s="12" t="s">
        <v>30</v>
      </c>
      <c r="G85" s="12" t="s">
        <v>303</v>
      </c>
      <c r="H85" s="12" t="s">
        <v>163</v>
      </c>
      <c r="I85" s="12" t="s">
        <v>68</v>
      </c>
      <c r="J85" s="12" t="s">
        <v>209</v>
      </c>
      <c r="K85" s="12"/>
      <c r="L85" s="12" t="s">
        <v>28</v>
      </c>
      <c r="M85" s="12" t="s">
        <v>29</v>
      </c>
      <c r="N85" s="12" t="s">
        <v>35</v>
      </c>
      <c r="O85" s="12" t="s">
        <v>34</v>
      </c>
      <c r="P85" s="12" t="s">
        <v>36</v>
      </c>
      <c r="Q85" s="12" t="s">
        <v>37</v>
      </c>
      <c r="R85" s="10" t="s">
        <v>165</v>
      </c>
      <c r="S85" s="10">
        <v>1</v>
      </c>
      <c r="T85" s="10">
        <v>44439</v>
      </c>
      <c r="U85" s="10" t="s">
        <v>210</v>
      </c>
      <c r="V85" s="10"/>
      <c r="W85" s="10" t="s">
        <v>41</v>
      </c>
      <c r="X85" s="10" t="s">
        <v>42</v>
      </c>
      <c r="Y85" s="19">
        <v>186</v>
      </c>
      <c r="Z85" s="19">
        <v>286</v>
      </c>
      <c r="AA85" s="19">
        <f t="shared" si="3"/>
        <v>472</v>
      </c>
      <c r="AB85" s="20">
        <v>465</v>
      </c>
      <c r="AC85" s="20">
        <v>716</v>
      </c>
      <c r="AD85" s="20">
        <f t="shared" si="4"/>
        <v>1181</v>
      </c>
      <c r="AE85" s="19">
        <v>186</v>
      </c>
      <c r="AF85" s="19">
        <v>286</v>
      </c>
      <c r="AG85" s="19">
        <f t="shared" si="5"/>
        <v>472</v>
      </c>
      <c r="AH85" s="18"/>
      <c r="AI85" s="18"/>
      <c r="AJ85" s="18"/>
      <c r="AK85" s="18"/>
    </row>
    <row r="86" spans="1:37">
      <c r="A86" s="10">
        <v>83</v>
      </c>
      <c r="B86" s="12" t="s">
        <v>31</v>
      </c>
      <c r="C86" s="12" t="s">
        <v>32</v>
      </c>
      <c r="D86" s="12" t="s">
        <v>28</v>
      </c>
      <c r="E86" s="12" t="s">
        <v>29</v>
      </c>
      <c r="F86" s="12" t="s">
        <v>30</v>
      </c>
      <c r="G86" s="12" t="s">
        <v>303</v>
      </c>
      <c r="H86" s="12" t="s">
        <v>163</v>
      </c>
      <c r="I86" s="12" t="s">
        <v>44</v>
      </c>
      <c r="J86" s="12"/>
      <c r="K86" s="12"/>
      <c r="L86" s="26" t="s">
        <v>28</v>
      </c>
      <c r="M86" s="12" t="s">
        <v>29</v>
      </c>
      <c r="N86" s="12" t="s">
        <v>35</v>
      </c>
      <c r="O86" s="12" t="s">
        <v>34</v>
      </c>
      <c r="P86" s="12" t="s">
        <v>36</v>
      </c>
      <c r="Q86" s="12" t="s">
        <v>37</v>
      </c>
      <c r="R86" s="10" t="s">
        <v>165</v>
      </c>
      <c r="S86" s="10">
        <v>4</v>
      </c>
      <c r="T86" s="10">
        <v>30345656</v>
      </c>
      <c r="U86" s="10" t="s">
        <v>211</v>
      </c>
      <c r="V86" s="10"/>
      <c r="W86" s="10" t="s">
        <v>41</v>
      </c>
      <c r="X86" s="10" t="s">
        <v>42</v>
      </c>
      <c r="Y86" s="19">
        <v>1579</v>
      </c>
      <c r="Z86" s="19">
        <v>3437</v>
      </c>
      <c r="AA86" s="19">
        <f t="shared" si="3"/>
        <v>5016</v>
      </c>
      <c r="AB86" s="20">
        <v>3947</v>
      </c>
      <c r="AC86" s="20">
        <v>8593</v>
      </c>
      <c r="AD86" s="20">
        <f t="shared" si="4"/>
        <v>12540</v>
      </c>
      <c r="AE86" s="19">
        <v>1579</v>
      </c>
      <c r="AF86" s="19">
        <v>3437</v>
      </c>
      <c r="AG86" s="19">
        <f t="shared" si="5"/>
        <v>5016</v>
      </c>
      <c r="AH86" s="18"/>
      <c r="AI86" s="18"/>
      <c r="AJ86" s="18"/>
      <c r="AK86" s="18"/>
    </row>
    <row r="87" spans="1:37">
      <c r="A87" s="10">
        <v>84</v>
      </c>
      <c r="B87" s="12" t="s">
        <v>31</v>
      </c>
      <c r="C87" s="12" t="s">
        <v>32</v>
      </c>
      <c r="D87" s="12" t="s">
        <v>28</v>
      </c>
      <c r="E87" s="12" t="s">
        <v>29</v>
      </c>
      <c r="F87" s="12" t="s">
        <v>30</v>
      </c>
      <c r="G87" s="12" t="s">
        <v>303</v>
      </c>
      <c r="H87" s="12" t="s">
        <v>163</v>
      </c>
      <c r="I87" s="12" t="s">
        <v>212</v>
      </c>
      <c r="J87" s="12"/>
      <c r="K87" s="12"/>
      <c r="L87" s="12" t="s">
        <v>28</v>
      </c>
      <c r="M87" s="12" t="s">
        <v>29</v>
      </c>
      <c r="N87" s="12" t="s">
        <v>35</v>
      </c>
      <c r="O87" s="12" t="s">
        <v>34</v>
      </c>
      <c r="P87" s="12" t="s">
        <v>36</v>
      </c>
      <c r="Q87" s="12" t="s">
        <v>37</v>
      </c>
      <c r="R87" s="10" t="s">
        <v>165</v>
      </c>
      <c r="S87" s="10">
        <v>3</v>
      </c>
      <c r="T87" s="10">
        <v>95418085</v>
      </c>
      <c r="U87" s="10" t="s">
        <v>213</v>
      </c>
      <c r="V87" s="10"/>
      <c r="W87" s="10" t="s">
        <v>41</v>
      </c>
      <c r="X87" s="10" t="s">
        <v>42</v>
      </c>
      <c r="Y87" s="19">
        <v>700</v>
      </c>
      <c r="Z87" s="19">
        <v>1391</v>
      </c>
      <c r="AA87" s="19">
        <f t="shared" si="3"/>
        <v>2091</v>
      </c>
      <c r="AB87" s="20">
        <v>1749</v>
      </c>
      <c r="AC87" s="20">
        <v>3478</v>
      </c>
      <c r="AD87" s="20">
        <f t="shared" si="4"/>
        <v>5227</v>
      </c>
      <c r="AE87" s="19">
        <v>700</v>
      </c>
      <c r="AF87" s="19">
        <v>1391</v>
      </c>
      <c r="AG87" s="19">
        <f t="shared" si="5"/>
        <v>2091</v>
      </c>
      <c r="AH87" s="18"/>
      <c r="AI87" s="18"/>
      <c r="AJ87" s="18"/>
      <c r="AK87" s="18"/>
    </row>
    <row r="88" spans="1:37">
      <c r="A88" s="10">
        <v>85</v>
      </c>
      <c r="B88" s="12" t="s">
        <v>31</v>
      </c>
      <c r="C88" s="12" t="s">
        <v>32</v>
      </c>
      <c r="D88" s="12" t="s">
        <v>28</v>
      </c>
      <c r="E88" s="12" t="s">
        <v>29</v>
      </c>
      <c r="F88" s="12" t="s">
        <v>30</v>
      </c>
      <c r="G88" s="12" t="s">
        <v>303</v>
      </c>
      <c r="H88" s="12" t="s">
        <v>163</v>
      </c>
      <c r="I88" s="12" t="s">
        <v>214</v>
      </c>
      <c r="J88" s="12"/>
      <c r="K88" s="12"/>
      <c r="L88" s="12" t="s">
        <v>28</v>
      </c>
      <c r="M88" s="12" t="s">
        <v>29</v>
      </c>
      <c r="N88" s="12" t="s">
        <v>35</v>
      </c>
      <c r="O88" s="12" t="s">
        <v>34</v>
      </c>
      <c r="P88" s="12" t="s">
        <v>36</v>
      </c>
      <c r="Q88" s="12" t="s">
        <v>37</v>
      </c>
      <c r="R88" s="10" t="s">
        <v>165</v>
      </c>
      <c r="S88" s="10" t="s">
        <v>203</v>
      </c>
      <c r="T88" s="10">
        <v>16907489</v>
      </c>
      <c r="U88" s="10" t="s">
        <v>215</v>
      </c>
      <c r="V88" s="10"/>
      <c r="W88" s="10" t="s">
        <v>41</v>
      </c>
      <c r="X88" s="10" t="s">
        <v>42</v>
      </c>
      <c r="Y88" s="19">
        <v>81</v>
      </c>
      <c r="Z88" s="19">
        <v>122</v>
      </c>
      <c r="AA88" s="19">
        <f t="shared" si="3"/>
        <v>203</v>
      </c>
      <c r="AB88" s="20">
        <v>203</v>
      </c>
      <c r="AC88" s="20">
        <v>306</v>
      </c>
      <c r="AD88" s="20">
        <f t="shared" si="4"/>
        <v>509</v>
      </c>
      <c r="AE88" s="19">
        <v>81</v>
      </c>
      <c r="AF88" s="19">
        <v>122</v>
      </c>
      <c r="AG88" s="19">
        <f t="shared" si="5"/>
        <v>203</v>
      </c>
      <c r="AH88" s="18"/>
      <c r="AI88" s="18"/>
      <c r="AJ88" s="18"/>
      <c r="AK88" s="18"/>
    </row>
    <row r="89" spans="1:37">
      <c r="A89" s="10">
        <v>86</v>
      </c>
      <c r="B89" s="12" t="s">
        <v>31</v>
      </c>
      <c r="C89" s="12" t="s">
        <v>32</v>
      </c>
      <c r="D89" s="12" t="s">
        <v>28</v>
      </c>
      <c r="E89" s="12" t="s">
        <v>29</v>
      </c>
      <c r="F89" s="12" t="s">
        <v>30</v>
      </c>
      <c r="G89" s="12" t="s">
        <v>303</v>
      </c>
      <c r="H89" s="12" t="s">
        <v>163</v>
      </c>
      <c r="I89" s="12" t="s">
        <v>216</v>
      </c>
      <c r="J89" s="12"/>
      <c r="K89" s="12"/>
      <c r="L89" s="12" t="s">
        <v>28</v>
      </c>
      <c r="M89" s="12" t="s">
        <v>29</v>
      </c>
      <c r="N89" s="12" t="s">
        <v>35</v>
      </c>
      <c r="O89" s="12" t="s">
        <v>34</v>
      </c>
      <c r="P89" s="12" t="s">
        <v>36</v>
      </c>
      <c r="Q89" s="12" t="s">
        <v>37</v>
      </c>
      <c r="R89" s="10" t="s">
        <v>165</v>
      </c>
      <c r="S89" s="10">
        <v>1</v>
      </c>
      <c r="T89" s="10">
        <v>83417526</v>
      </c>
      <c r="U89" s="10" t="s">
        <v>217</v>
      </c>
      <c r="V89" s="10"/>
      <c r="W89" s="10" t="s">
        <v>41</v>
      </c>
      <c r="X89" s="10" t="s">
        <v>42</v>
      </c>
      <c r="Y89" s="19">
        <v>530</v>
      </c>
      <c r="Z89" s="19">
        <v>948</v>
      </c>
      <c r="AA89" s="19">
        <f t="shared" si="3"/>
        <v>1478</v>
      </c>
      <c r="AB89" s="20">
        <v>1324</v>
      </c>
      <c r="AC89" s="20">
        <v>2369</v>
      </c>
      <c r="AD89" s="20">
        <f t="shared" si="4"/>
        <v>3693</v>
      </c>
      <c r="AE89" s="19">
        <v>530</v>
      </c>
      <c r="AF89" s="19">
        <v>948</v>
      </c>
      <c r="AG89" s="19">
        <f t="shared" si="5"/>
        <v>1478</v>
      </c>
      <c r="AH89" s="18"/>
      <c r="AI89" s="18"/>
      <c r="AJ89" s="18"/>
      <c r="AK89" s="18"/>
    </row>
    <row r="90" spans="1:37">
      <c r="A90" s="10">
        <v>87</v>
      </c>
      <c r="B90" s="12" t="s">
        <v>31</v>
      </c>
      <c r="C90" s="12" t="s">
        <v>32</v>
      </c>
      <c r="D90" s="12" t="s">
        <v>28</v>
      </c>
      <c r="E90" s="12" t="s">
        <v>29</v>
      </c>
      <c r="F90" s="12" t="s">
        <v>30</v>
      </c>
      <c r="G90" s="12" t="s">
        <v>303</v>
      </c>
      <c r="H90" s="12" t="s">
        <v>163</v>
      </c>
      <c r="I90" s="12" t="s">
        <v>38</v>
      </c>
      <c r="J90" s="12"/>
      <c r="K90" s="12" t="s">
        <v>142</v>
      </c>
      <c r="L90" s="12" t="s">
        <v>28</v>
      </c>
      <c r="M90" s="12" t="s">
        <v>29</v>
      </c>
      <c r="N90" s="12" t="s">
        <v>35</v>
      </c>
      <c r="O90" s="12" t="s">
        <v>34</v>
      </c>
      <c r="P90" s="12" t="s">
        <v>36</v>
      </c>
      <c r="Q90" s="12" t="s">
        <v>37</v>
      </c>
      <c r="R90" s="10" t="s">
        <v>165</v>
      </c>
      <c r="S90" s="10">
        <v>4</v>
      </c>
      <c r="T90" s="10">
        <v>30342130</v>
      </c>
      <c r="U90" s="10" t="s">
        <v>218</v>
      </c>
      <c r="V90" s="10"/>
      <c r="W90" s="10" t="s">
        <v>41</v>
      </c>
      <c r="X90" s="10" t="s">
        <v>42</v>
      </c>
      <c r="Y90" s="19">
        <v>778</v>
      </c>
      <c r="Z90" s="19">
        <v>1711</v>
      </c>
      <c r="AA90" s="19">
        <f t="shared" si="3"/>
        <v>2489</v>
      </c>
      <c r="AB90" s="20">
        <v>1945</v>
      </c>
      <c r="AC90" s="20">
        <v>4278</v>
      </c>
      <c r="AD90" s="20">
        <f t="shared" si="4"/>
        <v>6223</v>
      </c>
      <c r="AE90" s="19">
        <v>778</v>
      </c>
      <c r="AF90" s="19">
        <v>1711</v>
      </c>
      <c r="AG90" s="19">
        <f t="shared" si="5"/>
        <v>2489</v>
      </c>
      <c r="AH90" s="18"/>
      <c r="AI90" s="18"/>
      <c r="AJ90" s="18"/>
      <c r="AK90" s="18"/>
    </row>
    <row r="91" spans="1:37">
      <c r="A91" s="10">
        <v>88</v>
      </c>
      <c r="B91" s="12" t="s">
        <v>31</v>
      </c>
      <c r="C91" s="12" t="s">
        <v>32</v>
      </c>
      <c r="D91" s="12" t="s">
        <v>28</v>
      </c>
      <c r="E91" s="12" t="s">
        <v>29</v>
      </c>
      <c r="F91" s="12" t="s">
        <v>30</v>
      </c>
      <c r="G91" s="12" t="s">
        <v>303</v>
      </c>
      <c r="H91" s="12" t="s">
        <v>163</v>
      </c>
      <c r="I91" s="12" t="s">
        <v>92</v>
      </c>
      <c r="J91" s="12"/>
      <c r="K91" s="12"/>
      <c r="L91" s="12" t="s">
        <v>28</v>
      </c>
      <c r="M91" s="12" t="s">
        <v>29</v>
      </c>
      <c r="N91" s="12" t="s">
        <v>35</v>
      </c>
      <c r="O91" s="12" t="s">
        <v>34</v>
      </c>
      <c r="P91" s="12" t="s">
        <v>36</v>
      </c>
      <c r="Q91" s="12" t="s">
        <v>37</v>
      </c>
      <c r="R91" s="10" t="s">
        <v>165</v>
      </c>
      <c r="S91" s="10" t="s">
        <v>219</v>
      </c>
      <c r="T91" s="10">
        <v>80566803</v>
      </c>
      <c r="U91" s="10" t="s">
        <v>220</v>
      </c>
      <c r="V91" s="10"/>
      <c r="W91" s="10" t="s">
        <v>41</v>
      </c>
      <c r="X91" s="10" t="s">
        <v>42</v>
      </c>
      <c r="Y91" s="19">
        <v>886</v>
      </c>
      <c r="Z91" s="19">
        <v>1801</v>
      </c>
      <c r="AA91" s="19">
        <f t="shared" si="3"/>
        <v>2687</v>
      </c>
      <c r="AB91" s="20">
        <v>2215</v>
      </c>
      <c r="AC91" s="20">
        <v>4503</v>
      </c>
      <c r="AD91" s="20">
        <f t="shared" si="4"/>
        <v>6718</v>
      </c>
      <c r="AE91" s="19">
        <v>886</v>
      </c>
      <c r="AF91" s="19">
        <v>1801</v>
      </c>
      <c r="AG91" s="19">
        <f t="shared" si="5"/>
        <v>2687</v>
      </c>
      <c r="AH91" s="18"/>
      <c r="AI91" s="18"/>
      <c r="AJ91" s="18"/>
      <c r="AK91" s="18"/>
    </row>
    <row r="92" spans="1:37">
      <c r="A92" s="10">
        <v>89</v>
      </c>
      <c r="B92" s="12" t="s">
        <v>31</v>
      </c>
      <c r="C92" s="12" t="s">
        <v>32</v>
      </c>
      <c r="D92" s="12" t="s">
        <v>28</v>
      </c>
      <c r="E92" s="12" t="s">
        <v>29</v>
      </c>
      <c r="F92" s="12" t="s">
        <v>30</v>
      </c>
      <c r="G92" s="12" t="s">
        <v>303</v>
      </c>
      <c r="H92" s="12" t="s">
        <v>163</v>
      </c>
      <c r="I92" s="12" t="s">
        <v>221</v>
      </c>
      <c r="J92" s="12"/>
      <c r="K92" s="12"/>
      <c r="L92" s="12" t="s">
        <v>28</v>
      </c>
      <c r="M92" s="12" t="s">
        <v>29</v>
      </c>
      <c r="N92" s="12" t="s">
        <v>35</v>
      </c>
      <c r="O92" s="12" t="s">
        <v>34</v>
      </c>
      <c r="P92" s="12" t="s">
        <v>36</v>
      </c>
      <c r="Q92" s="12" t="s">
        <v>37</v>
      </c>
      <c r="R92" s="10" t="s">
        <v>165</v>
      </c>
      <c r="S92" s="10">
        <v>1</v>
      </c>
      <c r="T92" s="10">
        <v>60837819</v>
      </c>
      <c r="U92" s="10" t="s">
        <v>222</v>
      </c>
      <c r="V92" s="10"/>
      <c r="W92" s="10" t="s">
        <v>41</v>
      </c>
      <c r="X92" s="10" t="s">
        <v>42</v>
      </c>
      <c r="Y92" s="19">
        <v>426</v>
      </c>
      <c r="Z92" s="19">
        <v>1228</v>
      </c>
      <c r="AA92" s="19">
        <f t="shared" si="3"/>
        <v>1654</v>
      </c>
      <c r="AB92" s="20">
        <v>1065</v>
      </c>
      <c r="AC92" s="20">
        <v>3069</v>
      </c>
      <c r="AD92" s="20">
        <f t="shared" si="4"/>
        <v>4134</v>
      </c>
      <c r="AE92" s="19">
        <v>426</v>
      </c>
      <c r="AF92" s="19">
        <v>1228</v>
      </c>
      <c r="AG92" s="19">
        <f t="shared" si="5"/>
        <v>1654</v>
      </c>
      <c r="AH92" s="18"/>
      <c r="AI92" s="18"/>
      <c r="AJ92" s="18"/>
      <c r="AK92" s="18"/>
    </row>
    <row r="93" spans="1:37">
      <c r="A93" s="10">
        <v>90</v>
      </c>
      <c r="B93" s="12" t="s">
        <v>31</v>
      </c>
      <c r="C93" s="12" t="s">
        <v>32</v>
      </c>
      <c r="D93" s="12" t="s">
        <v>28</v>
      </c>
      <c r="E93" s="12" t="s">
        <v>29</v>
      </c>
      <c r="F93" s="12" t="s">
        <v>30</v>
      </c>
      <c r="G93" s="12" t="s">
        <v>303</v>
      </c>
      <c r="H93" s="12" t="s">
        <v>163</v>
      </c>
      <c r="I93" s="12" t="s">
        <v>64</v>
      </c>
      <c r="J93" s="12"/>
      <c r="K93" s="12">
        <v>31</v>
      </c>
      <c r="L93" s="12" t="s">
        <v>28</v>
      </c>
      <c r="M93" s="12" t="s">
        <v>29</v>
      </c>
      <c r="N93" s="12" t="s">
        <v>35</v>
      </c>
      <c r="O93" s="12" t="s">
        <v>34</v>
      </c>
      <c r="P93" s="12" t="s">
        <v>36</v>
      </c>
      <c r="Q93" s="12" t="s">
        <v>37</v>
      </c>
      <c r="R93" s="10" t="s">
        <v>165</v>
      </c>
      <c r="S93" s="10">
        <v>7</v>
      </c>
      <c r="T93" s="10">
        <v>90711580</v>
      </c>
      <c r="U93" s="10" t="s">
        <v>223</v>
      </c>
      <c r="V93" s="10"/>
      <c r="W93" s="10" t="s">
        <v>41</v>
      </c>
      <c r="X93" s="10" t="s">
        <v>42</v>
      </c>
      <c r="Y93" s="19">
        <v>1439</v>
      </c>
      <c r="Z93" s="19">
        <v>3007</v>
      </c>
      <c r="AA93" s="19">
        <f t="shared" si="3"/>
        <v>4446</v>
      </c>
      <c r="AB93" s="20">
        <v>3597</v>
      </c>
      <c r="AC93" s="20">
        <v>7517</v>
      </c>
      <c r="AD93" s="20">
        <f t="shared" si="4"/>
        <v>11114</v>
      </c>
      <c r="AE93" s="19">
        <v>1439</v>
      </c>
      <c r="AF93" s="19">
        <v>3007</v>
      </c>
      <c r="AG93" s="19">
        <f t="shared" si="5"/>
        <v>4446</v>
      </c>
      <c r="AH93" s="18"/>
      <c r="AI93" s="18"/>
      <c r="AJ93" s="18"/>
      <c r="AK93" s="18"/>
    </row>
    <row r="94" spans="1:37">
      <c r="A94" s="10">
        <v>91</v>
      </c>
      <c r="B94" s="12" t="s">
        <v>31</v>
      </c>
      <c r="C94" s="12" t="s">
        <v>32</v>
      </c>
      <c r="D94" s="12" t="s">
        <v>28</v>
      </c>
      <c r="E94" s="12" t="s">
        <v>29</v>
      </c>
      <c r="F94" s="12" t="s">
        <v>30</v>
      </c>
      <c r="G94" s="12" t="s">
        <v>303</v>
      </c>
      <c r="H94" s="12" t="s">
        <v>163</v>
      </c>
      <c r="I94" s="12" t="s">
        <v>64</v>
      </c>
      <c r="J94" s="12"/>
      <c r="K94" s="12">
        <v>7</v>
      </c>
      <c r="L94" s="12" t="s">
        <v>28</v>
      </c>
      <c r="M94" s="12" t="s">
        <v>29</v>
      </c>
      <c r="N94" s="12" t="s">
        <v>35</v>
      </c>
      <c r="O94" s="12" t="s">
        <v>34</v>
      </c>
      <c r="P94" s="12" t="s">
        <v>36</v>
      </c>
      <c r="Q94" s="12" t="s">
        <v>37</v>
      </c>
      <c r="R94" s="10" t="s">
        <v>165</v>
      </c>
      <c r="S94" s="10">
        <v>3</v>
      </c>
      <c r="T94" s="10">
        <v>102749</v>
      </c>
      <c r="U94" s="10" t="s">
        <v>224</v>
      </c>
      <c r="V94" s="10"/>
      <c r="W94" s="10" t="s">
        <v>41</v>
      </c>
      <c r="X94" s="10" t="s">
        <v>42</v>
      </c>
      <c r="Y94" s="19">
        <v>276</v>
      </c>
      <c r="Z94" s="19">
        <v>531</v>
      </c>
      <c r="AA94" s="19">
        <f t="shared" si="3"/>
        <v>807</v>
      </c>
      <c r="AB94" s="20">
        <v>691</v>
      </c>
      <c r="AC94" s="20">
        <v>1327</v>
      </c>
      <c r="AD94" s="20">
        <f t="shared" si="4"/>
        <v>2018</v>
      </c>
      <c r="AE94" s="19">
        <v>276</v>
      </c>
      <c r="AF94" s="19">
        <v>531</v>
      </c>
      <c r="AG94" s="19">
        <f t="shared" si="5"/>
        <v>807</v>
      </c>
      <c r="AH94" s="18"/>
      <c r="AI94" s="18"/>
      <c r="AJ94" s="18"/>
      <c r="AK94" s="18"/>
    </row>
    <row r="95" spans="1:37">
      <c r="A95" s="10">
        <v>92</v>
      </c>
      <c r="B95" s="12" t="s">
        <v>31</v>
      </c>
      <c r="C95" s="12" t="s">
        <v>32</v>
      </c>
      <c r="D95" s="12" t="s">
        <v>28</v>
      </c>
      <c r="E95" s="12" t="s">
        <v>29</v>
      </c>
      <c r="F95" s="12" t="s">
        <v>30</v>
      </c>
      <c r="G95" s="12" t="s">
        <v>303</v>
      </c>
      <c r="H95" s="12" t="s">
        <v>163</v>
      </c>
      <c r="I95" s="12" t="s">
        <v>225</v>
      </c>
      <c r="J95" s="12"/>
      <c r="K95" s="12"/>
      <c r="L95" s="12" t="s">
        <v>28</v>
      </c>
      <c r="M95" s="12" t="s">
        <v>29</v>
      </c>
      <c r="N95" s="12" t="s">
        <v>35</v>
      </c>
      <c r="O95" s="12" t="s">
        <v>34</v>
      </c>
      <c r="P95" s="12" t="s">
        <v>36</v>
      </c>
      <c r="Q95" s="12" t="s">
        <v>37</v>
      </c>
      <c r="R95" s="10" t="s">
        <v>165</v>
      </c>
      <c r="S95" s="10">
        <v>1</v>
      </c>
      <c r="T95" s="10">
        <v>95417874</v>
      </c>
      <c r="U95" s="10" t="s">
        <v>226</v>
      </c>
      <c r="V95" s="10"/>
      <c r="W95" s="10" t="s">
        <v>41</v>
      </c>
      <c r="X95" s="10" t="s">
        <v>42</v>
      </c>
      <c r="Y95" s="19">
        <v>276</v>
      </c>
      <c r="Z95" s="19">
        <v>688</v>
      </c>
      <c r="AA95" s="19">
        <f t="shared" si="3"/>
        <v>964</v>
      </c>
      <c r="AB95" s="20">
        <v>691</v>
      </c>
      <c r="AC95" s="20">
        <v>1721</v>
      </c>
      <c r="AD95" s="20">
        <f t="shared" si="4"/>
        <v>2412</v>
      </c>
      <c r="AE95" s="19">
        <v>276</v>
      </c>
      <c r="AF95" s="19">
        <v>688</v>
      </c>
      <c r="AG95" s="19">
        <f t="shared" si="5"/>
        <v>964</v>
      </c>
      <c r="AH95" s="18"/>
      <c r="AI95" s="18"/>
      <c r="AJ95" s="18"/>
      <c r="AK95" s="18"/>
    </row>
    <row r="96" spans="1:37">
      <c r="A96" s="10">
        <v>93</v>
      </c>
      <c r="B96" s="12" t="s">
        <v>31</v>
      </c>
      <c r="C96" s="12" t="s">
        <v>32</v>
      </c>
      <c r="D96" s="12" t="s">
        <v>28</v>
      </c>
      <c r="E96" s="12" t="s">
        <v>29</v>
      </c>
      <c r="F96" s="12" t="s">
        <v>30</v>
      </c>
      <c r="G96" s="12" t="s">
        <v>303</v>
      </c>
      <c r="H96" s="12" t="s">
        <v>163</v>
      </c>
      <c r="I96" s="12" t="s">
        <v>227</v>
      </c>
      <c r="J96" s="12"/>
      <c r="K96" s="12"/>
      <c r="L96" s="12" t="s">
        <v>28</v>
      </c>
      <c r="M96" s="12" t="s">
        <v>29</v>
      </c>
      <c r="N96" s="12" t="s">
        <v>35</v>
      </c>
      <c r="O96" s="12" t="s">
        <v>34</v>
      </c>
      <c r="P96" s="12" t="s">
        <v>36</v>
      </c>
      <c r="Q96" s="12" t="s">
        <v>37</v>
      </c>
      <c r="R96" s="10" t="s">
        <v>165</v>
      </c>
      <c r="S96" s="10">
        <v>1</v>
      </c>
      <c r="T96" s="10">
        <v>95417870</v>
      </c>
      <c r="U96" s="10" t="s">
        <v>228</v>
      </c>
      <c r="V96" s="10"/>
      <c r="W96" s="10" t="s">
        <v>41</v>
      </c>
      <c r="X96" s="10" t="s">
        <v>42</v>
      </c>
      <c r="Y96" s="19">
        <v>492</v>
      </c>
      <c r="Z96" s="19">
        <v>1166</v>
      </c>
      <c r="AA96" s="19">
        <f t="shared" si="3"/>
        <v>1658</v>
      </c>
      <c r="AB96" s="20">
        <v>1229</v>
      </c>
      <c r="AC96" s="20">
        <v>2914</v>
      </c>
      <c r="AD96" s="20">
        <f t="shared" si="4"/>
        <v>4143</v>
      </c>
      <c r="AE96" s="19">
        <v>492</v>
      </c>
      <c r="AF96" s="19">
        <v>1166</v>
      </c>
      <c r="AG96" s="19">
        <f t="shared" si="5"/>
        <v>1658</v>
      </c>
      <c r="AH96" s="18"/>
      <c r="AI96" s="18"/>
      <c r="AJ96" s="18"/>
      <c r="AK96" s="18"/>
    </row>
    <row r="97" spans="1:37">
      <c r="A97" s="10">
        <v>94</v>
      </c>
      <c r="B97" s="12" t="s">
        <v>31</v>
      </c>
      <c r="C97" s="12" t="s">
        <v>32</v>
      </c>
      <c r="D97" s="12" t="s">
        <v>28</v>
      </c>
      <c r="E97" s="12" t="s">
        <v>29</v>
      </c>
      <c r="F97" s="12" t="s">
        <v>30</v>
      </c>
      <c r="G97" s="12" t="s">
        <v>303</v>
      </c>
      <c r="H97" s="12" t="s">
        <v>163</v>
      </c>
      <c r="I97" s="12" t="s">
        <v>229</v>
      </c>
      <c r="J97" s="12"/>
      <c r="K97" s="12"/>
      <c r="L97" s="12" t="s">
        <v>28</v>
      </c>
      <c r="M97" s="12" t="s">
        <v>29</v>
      </c>
      <c r="N97" s="12" t="s">
        <v>35</v>
      </c>
      <c r="O97" s="12" t="s">
        <v>34</v>
      </c>
      <c r="P97" s="12" t="s">
        <v>36</v>
      </c>
      <c r="Q97" s="12" t="s">
        <v>37</v>
      </c>
      <c r="R97" s="10" t="s">
        <v>165</v>
      </c>
      <c r="S97" s="10">
        <v>1</v>
      </c>
      <c r="T97" s="10">
        <v>95462791</v>
      </c>
      <c r="U97" s="10" t="s">
        <v>230</v>
      </c>
      <c r="V97" s="10"/>
      <c r="W97" s="10" t="s">
        <v>41</v>
      </c>
      <c r="X97" s="10" t="s">
        <v>42</v>
      </c>
      <c r="Y97" s="19">
        <v>629</v>
      </c>
      <c r="Z97" s="19">
        <v>1767</v>
      </c>
      <c r="AA97" s="19">
        <f t="shared" si="3"/>
        <v>2396</v>
      </c>
      <c r="AB97" s="20">
        <v>1573</v>
      </c>
      <c r="AC97" s="20">
        <v>4418</v>
      </c>
      <c r="AD97" s="20">
        <f t="shared" si="4"/>
        <v>5991</v>
      </c>
      <c r="AE97" s="19">
        <v>629</v>
      </c>
      <c r="AF97" s="19">
        <v>1767</v>
      </c>
      <c r="AG97" s="19">
        <f t="shared" si="5"/>
        <v>2396</v>
      </c>
      <c r="AH97" s="18"/>
      <c r="AI97" s="18"/>
      <c r="AJ97" s="18"/>
      <c r="AK97" s="18"/>
    </row>
    <row r="98" spans="1:37">
      <c r="A98" s="10">
        <v>95</v>
      </c>
      <c r="B98" s="12" t="s">
        <v>31</v>
      </c>
      <c r="C98" s="12" t="s">
        <v>32</v>
      </c>
      <c r="D98" s="12" t="s">
        <v>28</v>
      </c>
      <c r="E98" s="12" t="s">
        <v>29</v>
      </c>
      <c r="F98" s="12" t="s">
        <v>30</v>
      </c>
      <c r="G98" s="12" t="s">
        <v>303</v>
      </c>
      <c r="H98" s="12" t="s">
        <v>163</v>
      </c>
      <c r="I98" s="12" t="s">
        <v>62</v>
      </c>
      <c r="J98" s="12" t="s">
        <v>200</v>
      </c>
      <c r="K98" s="12"/>
      <c r="L98" s="12" t="s">
        <v>28</v>
      </c>
      <c r="M98" s="12" t="s">
        <v>29</v>
      </c>
      <c r="N98" s="12" t="s">
        <v>35</v>
      </c>
      <c r="O98" s="12" t="s">
        <v>34</v>
      </c>
      <c r="P98" s="12" t="s">
        <v>36</v>
      </c>
      <c r="Q98" s="12" t="s">
        <v>37</v>
      </c>
      <c r="R98" s="10" t="s">
        <v>165</v>
      </c>
      <c r="S98" s="10">
        <v>7</v>
      </c>
      <c r="T98" s="10">
        <v>71484619</v>
      </c>
      <c r="U98" s="10" t="s">
        <v>231</v>
      </c>
      <c r="V98" s="10"/>
      <c r="W98" s="10" t="s">
        <v>41</v>
      </c>
      <c r="X98" s="10" t="s">
        <v>42</v>
      </c>
      <c r="Y98" s="19">
        <v>556</v>
      </c>
      <c r="Z98" s="19">
        <v>1162</v>
      </c>
      <c r="AA98" s="19">
        <f t="shared" si="3"/>
        <v>1718</v>
      </c>
      <c r="AB98" s="20">
        <v>1391</v>
      </c>
      <c r="AC98" s="20">
        <v>2905</v>
      </c>
      <c r="AD98" s="20">
        <f t="shared" si="4"/>
        <v>4296</v>
      </c>
      <c r="AE98" s="19">
        <v>556</v>
      </c>
      <c r="AF98" s="19">
        <v>1162</v>
      </c>
      <c r="AG98" s="19">
        <f t="shared" si="5"/>
        <v>1718</v>
      </c>
      <c r="AH98" s="18"/>
      <c r="AI98" s="18"/>
      <c r="AJ98" s="18"/>
      <c r="AK98" s="18"/>
    </row>
    <row r="99" spans="1:37">
      <c r="A99" s="10">
        <v>96</v>
      </c>
      <c r="B99" s="12" t="s">
        <v>31</v>
      </c>
      <c r="C99" s="12" t="s">
        <v>32</v>
      </c>
      <c r="D99" s="12" t="s">
        <v>28</v>
      </c>
      <c r="E99" s="12" t="s">
        <v>29</v>
      </c>
      <c r="F99" s="12" t="s">
        <v>30</v>
      </c>
      <c r="G99" s="12" t="s">
        <v>303</v>
      </c>
      <c r="H99" s="12" t="s">
        <v>163</v>
      </c>
      <c r="I99" s="12" t="s">
        <v>29</v>
      </c>
      <c r="J99" s="12" t="s">
        <v>200</v>
      </c>
      <c r="K99" s="12"/>
      <c r="L99" s="12" t="s">
        <v>28</v>
      </c>
      <c r="M99" s="12" t="s">
        <v>29</v>
      </c>
      <c r="N99" s="12" t="s">
        <v>35</v>
      </c>
      <c r="O99" s="12" t="s">
        <v>34</v>
      </c>
      <c r="P99" s="12" t="s">
        <v>36</v>
      </c>
      <c r="Q99" s="12" t="s">
        <v>37</v>
      </c>
      <c r="R99" s="10" t="s">
        <v>165</v>
      </c>
      <c r="S99" s="10">
        <v>10</v>
      </c>
      <c r="T99" s="10">
        <v>70683759</v>
      </c>
      <c r="U99" s="10" t="s">
        <v>232</v>
      </c>
      <c r="V99" s="10"/>
      <c r="W99" s="10" t="s">
        <v>41</v>
      </c>
      <c r="X99" s="10" t="s">
        <v>42</v>
      </c>
      <c r="Y99" s="19">
        <v>4365</v>
      </c>
      <c r="Z99" s="19">
        <v>9670</v>
      </c>
      <c r="AA99" s="19">
        <f t="shared" si="3"/>
        <v>14035</v>
      </c>
      <c r="AB99" s="20">
        <v>10913</v>
      </c>
      <c r="AC99" s="20">
        <v>24175</v>
      </c>
      <c r="AD99" s="20">
        <f t="shared" si="4"/>
        <v>35088</v>
      </c>
      <c r="AE99" s="19">
        <v>4365</v>
      </c>
      <c r="AF99" s="19">
        <v>9670</v>
      </c>
      <c r="AG99" s="19">
        <f t="shared" si="5"/>
        <v>14035</v>
      </c>
      <c r="AH99" s="18"/>
      <c r="AI99" s="18"/>
      <c r="AJ99" s="18"/>
      <c r="AK99" s="18"/>
    </row>
    <row r="100" spans="1:37">
      <c r="A100" s="10">
        <v>97</v>
      </c>
      <c r="B100" s="12" t="s">
        <v>31</v>
      </c>
      <c r="C100" s="12" t="s">
        <v>32</v>
      </c>
      <c r="D100" s="12" t="s">
        <v>28</v>
      </c>
      <c r="E100" s="12" t="s">
        <v>29</v>
      </c>
      <c r="F100" s="12" t="s">
        <v>30</v>
      </c>
      <c r="G100" s="12" t="s">
        <v>303</v>
      </c>
      <c r="H100" s="12" t="s">
        <v>163</v>
      </c>
      <c r="I100" s="12" t="s">
        <v>29</v>
      </c>
      <c r="J100" s="12" t="s">
        <v>233</v>
      </c>
      <c r="K100" s="12"/>
      <c r="L100" s="12" t="s">
        <v>28</v>
      </c>
      <c r="M100" s="12" t="s">
        <v>29</v>
      </c>
      <c r="N100" s="12" t="s">
        <v>35</v>
      </c>
      <c r="O100" s="12" t="s">
        <v>34</v>
      </c>
      <c r="P100" s="12" t="s">
        <v>36</v>
      </c>
      <c r="Q100" s="12" t="s">
        <v>37</v>
      </c>
      <c r="R100" s="10" t="s">
        <v>165</v>
      </c>
      <c r="S100" s="10">
        <v>1</v>
      </c>
      <c r="T100" s="10">
        <v>187540</v>
      </c>
      <c r="U100" s="10" t="s">
        <v>234</v>
      </c>
      <c r="V100" s="10"/>
      <c r="W100" s="10" t="s">
        <v>41</v>
      </c>
      <c r="X100" s="10" t="s">
        <v>42</v>
      </c>
      <c r="Y100" s="19">
        <v>272</v>
      </c>
      <c r="Z100" s="19">
        <v>551</v>
      </c>
      <c r="AA100" s="19">
        <f t="shared" si="3"/>
        <v>823</v>
      </c>
      <c r="AB100" s="20">
        <v>681</v>
      </c>
      <c r="AC100" s="20">
        <v>1377</v>
      </c>
      <c r="AD100" s="20">
        <f t="shared" si="4"/>
        <v>2058</v>
      </c>
      <c r="AE100" s="19">
        <v>272</v>
      </c>
      <c r="AF100" s="19">
        <v>551</v>
      </c>
      <c r="AG100" s="19">
        <f t="shared" si="5"/>
        <v>823</v>
      </c>
      <c r="AH100" s="18"/>
      <c r="AI100" s="18"/>
      <c r="AJ100" s="18"/>
      <c r="AK100" s="18"/>
    </row>
    <row r="101" spans="1:37">
      <c r="A101" s="10">
        <v>98</v>
      </c>
      <c r="B101" s="12" t="s">
        <v>31</v>
      </c>
      <c r="C101" s="12" t="s">
        <v>32</v>
      </c>
      <c r="D101" s="12" t="s">
        <v>28</v>
      </c>
      <c r="E101" s="12" t="s">
        <v>29</v>
      </c>
      <c r="F101" s="12" t="s">
        <v>30</v>
      </c>
      <c r="G101" s="12" t="s">
        <v>303</v>
      </c>
      <c r="H101" s="12" t="s">
        <v>163</v>
      </c>
      <c r="I101" s="12" t="s">
        <v>235</v>
      </c>
      <c r="J101" s="12"/>
      <c r="K101" s="12"/>
      <c r="L101" s="12" t="s">
        <v>28</v>
      </c>
      <c r="M101" s="12" t="s">
        <v>29</v>
      </c>
      <c r="N101" s="12" t="s">
        <v>35</v>
      </c>
      <c r="O101" s="12" t="s">
        <v>34</v>
      </c>
      <c r="P101" s="12" t="s">
        <v>36</v>
      </c>
      <c r="Q101" s="12" t="s">
        <v>37</v>
      </c>
      <c r="R101" s="10" t="s">
        <v>165</v>
      </c>
      <c r="S101" s="10">
        <v>3</v>
      </c>
      <c r="T101" s="10">
        <v>95414364</v>
      </c>
      <c r="U101" s="10" t="s">
        <v>236</v>
      </c>
      <c r="V101" s="10"/>
      <c r="W101" s="10" t="s">
        <v>41</v>
      </c>
      <c r="X101" s="10" t="s">
        <v>42</v>
      </c>
      <c r="Y101" s="19">
        <v>2126</v>
      </c>
      <c r="Z101" s="19">
        <v>2978</v>
      </c>
      <c r="AA101" s="19">
        <f t="shared" si="3"/>
        <v>5104</v>
      </c>
      <c r="AB101" s="20">
        <v>5314</v>
      </c>
      <c r="AC101" s="20">
        <v>7445</v>
      </c>
      <c r="AD101" s="20">
        <f t="shared" si="4"/>
        <v>12759</v>
      </c>
      <c r="AE101" s="19">
        <v>2126</v>
      </c>
      <c r="AF101" s="19">
        <v>2978</v>
      </c>
      <c r="AG101" s="19">
        <f t="shared" si="5"/>
        <v>5104</v>
      </c>
      <c r="AH101" s="18"/>
      <c r="AI101" s="18"/>
      <c r="AJ101" s="18"/>
      <c r="AK101" s="18"/>
    </row>
    <row r="102" spans="1:37">
      <c r="A102" s="10">
        <v>99</v>
      </c>
      <c r="B102" s="12" t="s">
        <v>31</v>
      </c>
      <c r="C102" s="12" t="s">
        <v>32</v>
      </c>
      <c r="D102" s="12" t="s">
        <v>28</v>
      </c>
      <c r="E102" s="12" t="s">
        <v>29</v>
      </c>
      <c r="F102" s="12" t="s">
        <v>30</v>
      </c>
      <c r="G102" s="12" t="s">
        <v>303</v>
      </c>
      <c r="H102" s="12" t="s">
        <v>163</v>
      </c>
      <c r="I102" s="12" t="s">
        <v>38</v>
      </c>
      <c r="J102" s="12" t="s">
        <v>237</v>
      </c>
      <c r="K102" s="12"/>
      <c r="L102" s="12" t="s">
        <v>28</v>
      </c>
      <c r="M102" s="12" t="s">
        <v>29</v>
      </c>
      <c r="N102" s="12" t="s">
        <v>35</v>
      </c>
      <c r="O102" s="12" t="s">
        <v>34</v>
      </c>
      <c r="P102" s="12" t="s">
        <v>36</v>
      </c>
      <c r="Q102" s="12" t="s">
        <v>37</v>
      </c>
      <c r="R102" s="10" t="s">
        <v>165</v>
      </c>
      <c r="S102" s="10" t="s">
        <v>182</v>
      </c>
      <c r="T102" s="10">
        <v>95462527</v>
      </c>
      <c r="U102" s="10" t="s">
        <v>238</v>
      </c>
      <c r="V102" s="10"/>
      <c r="W102" s="10" t="s">
        <v>41</v>
      </c>
      <c r="X102" s="10" t="s">
        <v>42</v>
      </c>
      <c r="Y102" s="19">
        <v>166</v>
      </c>
      <c r="Z102" s="19">
        <v>150</v>
      </c>
      <c r="AA102" s="19">
        <f t="shared" si="3"/>
        <v>316</v>
      </c>
      <c r="AB102" s="20">
        <v>416</v>
      </c>
      <c r="AC102" s="20">
        <v>375</v>
      </c>
      <c r="AD102" s="20">
        <f t="shared" si="4"/>
        <v>791</v>
      </c>
      <c r="AE102" s="19">
        <v>166</v>
      </c>
      <c r="AF102" s="19">
        <v>150</v>
      </c>
      <c r="AG102" s="19">
        <f t="shared" si="5"/>
        <v>316</v>
      </c>
      <c r="AH102" s="18"/>
      <c r="AI102" s="18"/>
      <c r="AJ102" s="18"/>
      <c r="AK102" s="18"/>
    </row>
    <row r="103" spans="1:37">
      <c r="A103" s="10">
        <v>100</v>
      </c>
      <c r="B103" s="12" t="s">
        <v>31</v>
      </c>
      <c r="C103" s="12" t="s">
        <v>32</v>
      </c>
      <c r="D103" s="12" t="s">
        <v>28</v>
      </c>
      <c r="E103" s="12" t="s">
        <v>29</v>
      </c>
      <c r="F103" s="12" t="s">
        <v>30</v>
      </c>
      <c r="G103" s="12" t="s">
        <v>303</v>
      </c>
      <c r="H103" s="12" t="s">
        <v>163</v>
      </c>
      <c r="I103" s="12" t="s">
        <v>122</v>
      </c>
      <c r="J103" s="12"/>
      <c r="K103" s="12"/>
      <c r="L103" s="12" t="s">
        <v>28</v>
      </c>
      <c r="M103" s="12" t="s">
        <v>29</v>
      </c>
      <c r="N103" s="12" t="s">
        <v>35</v>
      </c>
      <c r="O103" s="12" t="s">
        <v>34</v>
      </c>
      <c r="P103" s="12" t="s">
        <v>36</v>
      </c>
      <c r="Q103" s="12" t="s">
        <v>37</v>
      </c>
      <c r="R103" s="10" t="s">
        <v>165</v>
      </c>
      <c r="S103" s="10">
        <v>4</v>
      </c>
      <c r="T103" s="10">
        <v>192192</v>
      </c>
      <c r="U103" s="10" t="s">
        <v>239</v>
      </c>
      <c r="V103" s="10"/>
      <c r="W103" s="10" t="s">
        <v>41</v>
      </c>
      <c r="X103" s="10" t="s">
        <v>42</v>
      </c>
      <c r="Y103" s="19">
        <v>787</v>
      </c>
      <c r="Z103" s="19">
        <v>1620</v>
      </c>
      <c r="AA103" s="19">
        <f t="shared" si="3"/>
        <v>2407</v>
      </c>
      <c r="AB103" s="20">
        <v>1967</v>
      </c>
      <c r="AC103" s="20">
        <v>4050</v>
      </c>
      <c r="AD103" s="20">
        <f t="shared" si="4"/>
        <v>6017</v>
      </c>
      <c r="AE103" s="19">
        <v>787</v>
      </c>
      <c r="AF103" s="19">
        <v>1620</v>
      </c>
      <c r="AG103" s="19">
        <f t="shared" si="5"/>
        <v>2407</v>
      </c>
      <c r="AH103" s="18"/>
      <c r="AI103" s="18"/>
      <c r="AJ103" s="18"/>
      <c r="AK103" s="18"/>
    </row>
    <row r="104" spans="1:37">
      <c r="A104" s="10">
        <v>101</v>
      </c>
      <c r="B104" s="12" t="s">
        <v>31</v>
      </c>
      <c r="C104" s="12" t="s">
        <v>32</v>
      </c>
      <c r="D104" s="12" t="s">
        <v>28</v>
      </c>
      <c r="E104" s="12" t="s">
        <v>29</v>
      </c>
      <c r="F104" s="12" t="s">
        <v>30</v>
      </c>
      <c r="G104" s="12" t="s">
        <v>303</v>
      </c>
      <c r="H104" s="12" t="s">
        <v>163</v>
      </c>
      <c r="I104" s="12" t="s">
        <v>126</v>
      </c>
      <c r="J104" s="12" t="s">
        <v>200</v>
      </c>
      <c r="K104" s="12"/>
      <c r="L104" s="12" t="s">
        <v>28</v>
      </c>
      <c r="M104" s="12" t="s">
        <v>29</v>
      </c>
      <c r="N104" s="12" t="s">
        <v>35</v>
      </c>
      <c r="O104" s="12" t="s">
        <v>34</v>
      </c>
      <c r="P104" s="12" t="s">
        <v>36</v>
      </c>
      <c r="Q104" s="12" t="s">
        <v>37</v>
      </c>
      <c r="R104" s="10" t="s">
        <v>165</v>
      </c>
      <c r="S104" s="10">
        <v>7</v>
      </c>
      <c r="T104" s="10">
        <v>3882922</v>
      </c>
      <c r="U104" s="10" t="s">
        <v>240</v>
      </c>
      <c r="V104" s="10"/>
      <c r="W104" s="10" t="s">
        <v>41</v>
      </c>
      <c r="X104" s="10" t="s">
        <v>42</v>
      </c>
      <c r="Y104" s="19">
        <v>1953</v>
      </c>
      <c r="Z104" s="19">
        <v>3428</v>
      </c>
      <c r="AA104" s="19">
        <f t="shared" si="3"/>
        <v>5381</v>
      </c>
      <c r="AB104" s="20">
        <v>4882</v>
      </c>
      <c r="AC104" s="20">
        <v>8570</v>
      </c>
      <c r="AD104" s="20">
        <f t="shared" si="4"/>
        <v>13452</v>
      </c>
      <c r="AE104" s="19">
        <v>1953</v>
      </c>
      <c r="AF104" s="19">
        <v>3428</v>
      </c>
      <c r="AG104" s="19">
        <f t="shared" si="5"/>
        <v>5381</v>
      </c>
      <c r="AH104" s="18"/>
      <c r="AI104" s="18"/>
      <c r="AJ104" s="18"/>
      <c r="AK104" s="18"/>
    </row>
    <row r="105" spans="1:37">
      <c r="A105" s="10">
        <v>102</v>
      </c>
      <c r="B105" s="12" t="s">
        <v>31</v>
      </c>
      <c r="C105" s="12" t="s">
        <v>32</v>
      </c>
      <c r="D105" s="12" t="s">
        <v>28</v>
      </c>
      <c r="E105" s="12" t="s">
        <v>29</v>
      </c>
      <c r="F105" s="12" t="s">
        <v>30</v>
      </c>
      <c r="G105" s="12" t="s">
        <v>303</v>
      </c>
      <c r="H105" s="12" t="s">
        <v>163</v>
      </c>
      <c r="I105" s="12" t="s">
        <v>126</v>
      </c>
      <c r="J105" s="12"/>
      <c r="K105" s="12"/>
      <c r="L105" s="12" t="s">
        <v>28</v>
      </c>
      <c r="M105" s="12" t="s">
        <v>29</v>
      </c>
      <c r="N105" s="12" t="s">
        <v>35</v>
      </c>
      <c r="O105" s="12" t="s">
        <v>34</v>
      </c>
      <c r="P105" s="12" t="s">
        <v>36</v>
      </c>
      <c r="Q105" s="12" t="s">
        <v>37</v>
      </c>
      <c r="R105" s="10" t="s">
        <v>165</v>
      </c>
      <c r="S105" s="10" t="s">
        <v>170</v>
      </c>
      <c r="T105" s="10">
        <v>89298594</v>
      </c>
      <c r="U105" s="10" t="s">
        <v>241</v>
      </c>
      <c r="V105" s="10"/>
      <c r="W105" s="10" t="s">
        <v>41</v>
      </c>
      <c r="X105" s="10" t="s">
        <v>42</v>
      </c>
      <c r="Y105" s="19">
        <v>252</v>
      </c>
      <c r="Z105" s="19">
        <v>551</v>
      </c>
      <c r="AA105" s="19">
        <f t="shared" si="3"/>
        <v>803</v>
      </c>
      <c r="AB105" s="20">
        <v>631</v>
      </c>
      <c r="AC105" s="20">
        <v>1377</v>
      </c>
      <c r="AD105" s="20">
        <f t="shared" si="4"/>
        <v>2008</v>
      </c>
      <c r="AE105" s="19">
        <v>252</v>
      </c>
      <c r="AF105" s="19">
        <v>551</v>
      </c>
      <c r="AG105" s="19">
        <f t="shared" si="5"/>
        <v>803</v>
      </c>
      <c r="AH105" s="18"/>
      <c r="AI105" s="18"/>
      <c r="AJ105" s="18"/>
      <c r="AK105" s="18"/>
    </row>
    <row r="106" spans="1:37">
      <c r="A106" s="10">
        <v>103</v>
      </c>
      <c r="B106" s="12" t="s">
        <v>31</v>
      </c>
      <c r="C106" s="12" t="s">
        <v>32</v>
      </c>
      <c r="D106" s="12" t="s">
        <v>28</v>
      </c>
      <c r="E106" s="12" t="s">
        <v>29</v>
      </c>
      <c r="F106" s="12" t="s">
        <v>30</v>
      </c>
      <c r="G106" s="12" t="s">
        <v>303</v>
      </c>
      <c r="H106" s="12" t="s">
        <v>163</v>
      </c>
      <c r="I106" s="12" t="s">
        <v>46</v>
      </c>
      <c r="J106" s="12"/>
      <c r="K106" s="12"/>
      <c r="L106" s="12" t="s">
        <v>28</v>
      </c>
      <c r="M106" s="12" t="s">
        <v>29</v>
      </c>
      <c r="N106" s="12" t="s">
        <v>35</v>
      </c>
      <c r="O106" s="12" t="s">
        <v>34</v>
      </c>
      <c r="P106" s="12" t="s">
        <v>36</v>
      </c>
      <c r="Q106" s="12" t="s">
        <v>37</v>
      </c>
      <c r="R106" s="10" t="s">
        <v>165</v>
      </c>
      <c r="S106" s="10" t="s">
        <v>242</v>
      </c>
      <c r="T106" s="10">
        <v>71246348</v>
      </c>
      <c r="U106" s="10" t="s">
        <v>243</v>
      </c>
      <c r="V106" s="10"/>
      <c r="W106" s="10" t="s">
        <v>41</v>
      </c>
      <c r="X106" s="10" t="s">
        <v>42</v>
      </c>
      <c r="Y106" s="19">
        <v>2438</v>
      </c>
      <c r="Z106" s="19">
        <v>5236</v>
      </c>
      <c r="AA106" s="19">
        <f t="shared" si="3"/>
        <v>7674</v>
      </c>
      <c r="AB106" s="20">
        <v>6096</v>
      </c>
      <c r="AC106" s="20">
        <v>13089</v>
      </c>
      <c r="AD106" s="20">
        <f t="shared" si="4"/>
        <v>19185</v>
      </c>
      <c r="AE106" s="19">
        <v>2438</v>
      </c>
      <c r="AF106" s="19">
        <v>5236</v>
      </c>
      <c r="AG106" s="19">
        <f t="shared" si="5"/>
        <v>7674</v>
      </c>
      <c r="AH106" s="18"/>
      <c r="AI106" s="18"/>
      <c r="AJ106" s="18"/>
      <c r="AK106" s="18"/>
    </row>
    <row r="107" spans="1:37">
      <c r="A107" s="10">
        <v>104</v>
      </c>
      <c r="B107" s="12" t="s">
        <v>31</v>
      </c>
      <c r="C107" s="12" t="s">
        <v>32</v>
      </c>
      <c r="D107" s="12" t="s">
        <v>28</v>
      </c>
      <c r="E107" s="12" t="s">
        <v>29</v>
      </c>
      <c r="F107" s="12" t="s">
        <v>30</v>
      </c>
      <c r="G107" s="12" t="s">
        <v>303</v>
      </c>
      <c r="H107" s="12" t="s">
        <v>163</v>
      </c>
      <c r="I107" s="12" t="s">
        <v>29</v>
      </c>
      <c r="J107" s="12"/>
      <c r="K107" s="12"/>
      <c r="L107" s="12" t="s">
        <v>28</v>
      </c>
      <c r="M107" s="12" t="s">
        <v>29</v>
      </c>
      <c r="N107" s="12" t="s">
        <v>35</v>
      </c>
      <c r="O107" s="12" t="s">
        <v>34</v>
      </c>
      <c r="P107" s="12" t="s">
        <v>36</v>
      </c>
      <c r="Q107" s="12" t="s">
        <v>37</v>
      </c>
      <c r="R107" s="10" t="s">
        <v>165</v>
      </c>
      <c r="S107" s="10">
        <v>10</v>
      </c>
      <c r="T107" s="10">
        <v>94484154</v>
      </c>
      <c r="U107" s="10" t="s">
        <v>244</v>
      </c>
      <c r="V107" s="10"/>
      <c r="W107" s="10" t="s">
        <v>41</v>
      </c>
      <c r="X107" s="10" t="s">
        <v>42</v>
      </c>
      <c r="Y107" s="19">
        <v>4</v>
      </c>
      <c r="Z107" s="19">
        <v>8</v>
      </c>
      <c r="AA107" s="19">
        <f t="shared" si="3"/>
        <v>12</v>
      </c>
      <c r="AB107" s="20">
        <v>11</v>
      </c>
      <c r="AC107" s="20">
        <v>21</v>
      </c>
      <c r="AD107" s="20">
        <f t="shared" si="4"/>
        <v>32</v>
      </c>
      <c r="AE107" s="19">
        <v>4</v>
      </c>
      <c r="AF107" s="19">
        <v>8</v>
      </c>
      <c r="AG107" s="19">
        <f t="shared" si="5"/>
        <v>12</v>
      </c>
      <c r="AH107" s="18"/>
      <c r="AI107" s="18"/>
      <c r="AJ107" s="18"/>
      <c r="AK107" s="18"/>
    </row>
    <row r="108" spans="1:37">
      <c r="A108" s="10">
        <v>105</v>
      </c>
      <c r="B108" s="12" t="s">
        <v>31</v>
      </c>
      <c r="C108" s="12" t="s">
        <v>32</v>
      </c>
      <c r="D108" s="12" t="s">
        <v>28</v>
      </c>
      <c r="E108" s="12" t="s">
        <v>29</v>
      </c>
      <c r="F108" s="12" t="s">
        <v>30</v>
      </c>
      <c r="G108" s="12" t="s">
        <v>303</v>
      </c>
      <c r="H108" s="12" t="s">
        <v>163</v>
      </c>
      <c r="I108" s="12" t="s">
        <v>245</v>
      </c>
      <c r="J108" s="12"/>
      <c r="K108" s="12"/>
      <c r="L108" s="12" t="s">
        <v>28</v>
      </c>
      <c r="M108" s="12" t="s">
        <v>29</v>
      </c>
      <c r="N108" s="12" t="s">
        <v>35</v>
      </c>
      <c r="O108" s="12" t="s">
        <v>34</v>
      </c>
      <c r="P108" s="12" t="s">
        <v>36</v>
      </c>
      <c r="Q108" s="12" t="s">
        <v>37</v>
      </c>
      <c r="R108" s="10" t="s">
        <v>165</v>
      </c>
      <c r="S108" s="10">
        <v>6</v>
      </c>
      <c r="T108" s="10">
        <v>3966702</v>
      </c>
      <c r="U108" s="10" t="s">
        <v>246</v>
      </c>
      <c r="V108" s="10"/>
      <c r="W108" s="10" t="s">
        <v>41</v>
      </c>
      <c r="X108" s="10" t="s">
        <v>42</v>
      </c>
      <c r="Y108" s="19">
        <v>6</v>
      </c>
      <c r="Z108" s="19">
        <v>12</v>
      </c>
      <c r="AA108" s="19">
        <f t="shared" si="3"/>
        <v>18</v>
      </c>
      <c r="AB108" s="20">
        <v>16</v>
      </c>
      <c r="AC108" s="20">
        <v>35</v>
      </c>
      <c r="AD108" s="20">
        <f t="shared" si="4"/>
        <v>51</v>
      </c>
      <c r="AE108" s="19">
        <v>6</v>
      </c>
      <c r="AF108" s="19">
        <v>12</v>
      </c>
      <c r="AG108" s="19">
        <f t="shared" si="5"/>
        <v>18</v>
      </c>
      <c r="AH108" s="18"/>
      <c r="AI108" s="18"/>
      <c r="AJ108" s="18"/>
      <c r="AK108" s="18"/>
    </row>
    <row r="109" spans="1:37">
      <c r="A109" s="10">
        <v>106</v>
      </c>
      <c r="B109" s="12" t="s">
        <v>31</v>
      </c>
      <c r="C109" s="12" t="s">
        <v>32</v>
      </c>
      <c r="D109" s="12" t="s">
        <v>28</v>
      </c>
      <c r="E109" s="12" t="s">
        <v>29</v>
      </c>
      <c r="F109" s="12" t="s">
        <v>30</v>
      </c>
      <c r="G109" s="12" t="s">
        <v>303</v>
      </c>
      <c r="H109" s="12" t="s">
        <v>163</v>
      </c>
      <c r="I109" s="12" t="s">
        <v>247</v>
      </c>
      <c r="J109" s="12"/>
      <c r="K109" s="12"/>
      <c r="L109" s="12" t="s">
        <v>28</v>
      </c>
      <c r="M109" s="12" t="s">
        <v>29</v>
      </c>
      <c r="N109" s="12" t="s">
        <v>35</v>
      </c>
      <c r="O109" s="12" t="s">
        <v>34</v>
      </c>
      <c r="P109" s="12" t="s">
        <v>36</v>
      </c>
      <c r="Q109" s="12" t="s">
        <v>37</v>
      </c>
      <c r="R109" s="10" t="s">
        <v>165</v>
      </c>
      <c r="S109" s="10">
        <v>4</v>
      </c>
      <c r="T109" s="10">
        <v>95414340</v>
      </c>
      <c r="U109" s="10" t="s">
        <v>248</v>
      </c>
      <c r="V109" s="10"/>
      <c r="W109" s="10" t="s">
        <v>41</v>
      </c>
      <c r="X109" s="10" t="s">
        <v>42</v>
      </c>
      <c r="Y109" s="19">
        <v>242</v>
      </c>
      <c r="Z109" s="19">
        <v>934</v>
      </c>
      <c r="AA109" s="19">
        <f t="shared" si="3"/>
        <v>1176</v>
      </c>
      <c r="AB109" s="20">
        <v>604</v>
      </c>
      <c r="AC109" s="20">
        <v>2335</v>
      </c>
      <c r="AD109" s="20">
        <f t="shared" si="4"/>
        <v>2939</v>
      </c>
      <c r="AE109" s="19">
        <v>242</v>
      </c>
      <c r="AF109" s="19">
        <v>934</v>
      </c>
      <c r="AG109" s="19">
        <f t="shared" si="5"/>
        <v>1176</v>
      </c>
      <c r="AH109" s="18"/>
      <c r="AI109" s="18"/>
      <c r="AJ109" s="18"/>
      <c r="AK109" s="18"/>
    </row>
    <row r="110" spans="1:37">
      <c r="A110" s="10">
        <v>107</v>
      </c>
      <c r="B110" s="12" t="s">
        <v>31</v>
      </c>
      <c r="C110" s="12" t="s">
        <v>32</v>
      </c>
      <c r="D110" s="12" t="s">
        <v>28</v>
      </c>
      <c r="E110" s="12" t="s">
        <v>29</v>
      </c>
      <c r="F110" s="12" t="s">
        <v>30</v>
      </c>
      <c r="G110" s="12" t="s">
        <v>303</v>
      </c>
      <c r="H110" s="12" t="s">
        <v>163</v>
      </c>
      <c r="I110" s="12" t="s">
        <v>249</v>
      </c>
      <c r="J110" s="12"/>
      <c r="K110" s="12"/>
      <c r="L110" s="12" t="s">
        <v>28</v>
      </c>
      <c r="M110" s="12" t="s">
        <v>29</v>
      </c>
      <c r="N110" s="12" t="s">
        <v>35</v>
      </c>
      <c r="O110" s="12" t="s">
        <v>34</v>
      </c>
      <c r="P110" s="12" t="s">
        <v>36</v>
      </c>
      <c r="Q110" s="12" t="s">
        <v>37</v>
      </c>
      <c r="R110" s="10" t="s">
        <v>165</v>
      </c>
      <c r="S110" s="10">
        <v>3</v>
      </c>
      <c r="T110" s="10">
        <v>95414365</v>
      </c>
      <c r="U110" s="10" t="s">
        <v>250</v>
      </c>
      <c r="V110" s="10"/>
      <c r="W110" s="10" t="s">
        <v>41</v>
      </c>
      <c r="X110" s="10" t="s">
        <v>42</v>
      </c>
      <c r="Y110" s="19">
        <v>193</v>
      </c>
      <c r="Z110" s="19">
        <v>602</v>
      </c>
      <c r="AA110" s="19">
        <f t="shared" si="3"/>
        <v>795</v>
      </c>
      <c r="AB110" s="20">
        <v>482</v>
      </c>
      <c r="AC110" s="20">
        <v>1504</v>
      </c>
      <c r="AD110" s="20">
        <f t="shared" si="4"/>
        <v>1986</v>
      </c>
      <c r="AE110" s="19">
        <v>193</v>
      </c>
      <c r="AF110" s="19">
        <v>602</v>
      </c>
      <c r="AG110" s="19">
        <f t="shared" si="5"/>
        <v>795</v>
      </c>
      <c r="AH110" s="18"/>
      <c r="AI110" s="18"/>
      <c r="AJ110" s="18"/>
      <c r="AK110" s="18"/>
    </row>
    <row r="111" spans="1:37">
      <c r="A111" s="10">
        <v>108</v>
      </c>
      <c r="B111" s="12" t="s">
        <v>31</v>
      </c>
      <c r="C111" s="12" t="s">
        <v>32</v>
      </c>
      <c r="D111" s="12" t="s">
        <v>28</v>
      </c>
      <c r="E111" s="12" t="s">
        <v>29</v>
      </c>
      <c r="F111" s="12" t="s">
        <v>30</v>
      </c>
      <c r="G111" s="12" t="s">
        <v>303</v>
      </c>
      <c r="H111" s="12" t="s">
        <v>163</v>
      </c>
      <c r="I111" s="12" t="s">
        <v>251</v>
      </c>
      <c r="J111" s="12"/>
      <c r="K111" s="12"/>
      <c r="L111" s="12" t="s">
        <v>28</v>
      </c>
      <c r="M111" s="12" t="s">
        <v>29</v>
      </c>
      <c r="N111" s="12" t="s">
        <v>35</v>
      </c>
      <c r="O111" s="12" t="s">
        <v>34</v>
      </c>
      <c r="P111" s="12" t="s">
        <v>36</v>
      </c>
      <c r="Q111" s="12" t="s">
        <v>37</v>
      </c>
      <c r="R111" s="10" t="s">
        <v>165</v>
      </c>
      <c r="S111" s="10">
        <v>1</v>
      </c>
      <c r="T111" s="10">
        <v>95414366</v>
      </c>
      <c r="U111" s="10" t="s">
        <v>252</v>
      </c>
      <c r="V111" s="10"/>
      <c r="W111" s="10" t="s">
        <v>41</v>
      </c>
      <c r="X111" s="10" t="s">
        <v>42</v>
      </c>
      <c r="Y111" s="19">
        <v>282</v>
      </c>
      <c r="Z111" s="19">
        <v>797</v>
      </c>
      <c r="AA111" s="19">
        <f t="shared" si="3"/>
        <v>1079</v>
      </c>
      <c r="AB111" s="20">
        <v>705</v>
      </c>
      <c r="AC111" s="20">
        <v>1993</v>
      </c>
      <c r="AD111" s="20">
        <f t="shared" si="4"/>
        <v>2698</v>
      </c>
      <c r="AE111" s="19">
        <v>282</v>
      </c>
      <c r="AF111" s="19">
        <v>797</v>
      </c>
      <c r="AG111" s="19">
        <f t="shared" si="5"/>
        <v>1079</v>
      </c>
      <c r="AH111" s="18"/>
      <c r="AI111" s="18"/>
      <c r="AJ111" s="18"/>
      <c r="AK111" s="18"/>
    </row>
    <row r="112" spans="1:37">
      <c r="A112" s="10">
        <v>109</v>
      </c>
      <c r="B112" s="12" t="s">
        <v>31</v>
      </c>
      <c r="C112" s="12" t="s">
        <v>32</v>
      </c>
      <c r="D112" s="12" t="s">
        <v>28</v>
      </c>
      <c r="E112" s="12" t="s">
        <v>29</v>
      </c>
      <c r="F112" s="12" t="s">
        <v>30</v>
      </c>
      <c r="G112" s="12" t="s">
        <v>303</v>
      </c>
      <c r="H112" s="12" t="s">
        <v>163</v>
      </c>
      <c r="I112" s="12" t="s">
        <v>70</v>
      </c>
      <c r="J112" s="12"/>
      <c r="K112" s="12">
        <v>13</v>
      </c>
      <c r="L112" s="12" t="s">
        <v>28</v>
      </c>
      <c r="M112" s="12" t="s">
        <v>29</v>
      </c>
      <c r="N112" s="12" t="s">
        <v>35</v>
      </c>
      <c r="O112" s="12" t="s">
        <v>34</v>
      </c>
      <c r="P112" s="12" t="s">
        <v>36</v>
      </c>
      <c r="Q112" s="12" t="s">
        <v>37</v>
      </c>
      <c r="R112" s="10" t="s">
        <v>165</v>
      </c>
      <c r="S112" s="10">
        <v>5</v>
      </c>
      <c r="T112" s="10">
        <v>60917322</v>
      </c>
      <c r="U112" s="10" t="s">
        <v>253</v>
      </c>
      <c r="V112" s="10"/>
      <c r="W112" s="10" t="s">
        <v>41</v>
      </c>
      <c r="X112" s="10" t="s">
        <v>42</v>
      </c>
      <c r="Y112" s="19">
        <v>481</v>
      </c>
      <c r="Z112" s="19">
        <v>1619</v>
      </c>
      <c r="AA112" s="19">
        <f t="shared" si="3"/>
        <v>2100</v>
      </c>
      <c r="AB112" s="20">
        <v>1203</v>
      </c>
      <c r="AC112" s="20">
        <v>4048</v>
      </c>
      <c r="AD112" s="20">
        <f t="shared" si="4"/>
        <v>5251</v>
      </c>
      <c r="AE112" s="19">
        <v>481</v>
      </c>
      <c r="AF112" s="19">
        <v>1619</v>
      </c>
      <c r="AG112" s="19">
        <f t="shared" si="5"/>
        <v>2100</v>
      </c>
      <c r="AH112" s="18"/>
      <c r="AI112" s="18"/>
      <c r="AJ112" s="18"/>
      <c r="AK112" s="18"/>
    </row>
    <row r="113" spans="1:37">
      <c r="A113" s="10">
        <v>110</v>
      </c>
      <c r="B113" s="12" t="s">
        <v>31</v>
      </c>
      <c r="C113" s="12" t="s">
        <v>32</v>
      </c>
      <c r="D113" s="12" t="s">
        <v>28</v>
      </c>
      <c r="E113" s="12" t="s">
        <v>29</v>
      </c>
      <c r="F113" s="12" t="s">
        <v>30</v>
      </c>
      <c r="G113" s="12" t="s">
        <v>303</v>
      </c>
      <c r="H113" s="12" t="s">
        <v>163</v>
      </c>
      <c r="I113" s="12" t="s">
        <v>53</v>
      </c>
      <c r="J113" s="12"/>
      <c r="K113" s="12"/>
      <c r="L113" s="12" t="s">
        <v>28</v>
      </c>
      <c r="M113" s="12" t="s">
        <v>29</v>
      </c>
      <c r="N113" s="12" t="s">
        <v>35</v>
      </c>
      <c r="O113" s="12" t="s">
        <v>34</v>
      </c>
      <c r="P113" s="12" t="s">
        <v>36</v>
      </c>
      <c r="Q113" s="12" t="s">
        <v>37</v>
      </c>
      <c r="R113" s="10" t="s">
        <v>165</v>
      </c>
      <c r="S113" s="10" t="s">
        <v>69</v>
      </c>
      <c r="T113" s="10">
        <v>21917003</v>
      </c>
      <c r="U113" s="10" t="s">
        <v>254</v>
      </c>
      <c r="V113" s="10"/>
      <c r="W113" s="10" t="s">
        <v>41</v>
      </c>
      <c r="X113" s="10" t="s">
        <v>42</v>
      </c>
      <c r="Y113" s="19">
        <v>63</v>
      </c>
      <c r="Z113" s="19">
        <v>123</v>
      </c>
      <c r="AA113" s="19">
        <f t="shared" si="3"/>
        <v>186</v>
      </c>
      <c r="AB113" s="20">
        <v>158</v>
      </c>
      <c r="AC113" s="20">
        <v>307</v>
      </c>
      <c r="AD113" s="20">
        <f t="shared" si="4"/>
        <v>465</v>
      </c>
      <c r="AE113" s="19">
        <v>63</v>
      </c>
      <c r="AF113" s="19">
        <v>123</v>
      </c>
      <c r="AG113" s="19">
        <f t="shared" si="5"/>
        <v>186</v>
      </c>
      <c r="AH113" s="18"/>
      <c r="AI113" s="18"/>
      <c r="AJ113" s="18"/>
      <c r="AK113" s="18"/>
    </row>
    <row r="114" spans="1:37">
      <c r="A114" s="10">
        <v>111</v>
      </c>
      <c r="B114" s="12" t="s">
        <v>31</v>
      </c>
      <c r="C114" s="12" t="s">
        <v>32</v>
      </c>
      <c r="D114" s="12" t="s">
        <v>28</v>
      </c>
      <c r="E114" s="12" t="s">
        <v>29</v>
      </c>
      <c r="F114" s="12" t="s">
        <v>30</v>
      </c>
      <c r="G114" s="12" t="s">
        <v>303</v>
      </c>
      <c r="H114" s="12" t="s">
        <v>163</v>
      </c>
      <c r="I114" s="12" t="s">
        <v>66</v>
      </c>
      <c r="J114" s="12"/>
      <c r="K114" s="12"/>
      <c r="L114" s="12" t="s">
        <v>28</v>
      </c>
      <c r="M114" s="12" t="s">
        <v>29</v>
      </c>
      <c r="N114" s="12" t="s">
        <v>35</v>
      </c>
      <c r="O114" s="12" t="s">
        <v>34</v>
      </c>
      <c r="P114" s="12" t="s">
        <v>36</v>
      </c>
      <c r="Q114" s="12" t="s">
        <v>37</v>
      </c>
      <c r="R114" s="10" t="s">
        <v>165</v>
      </c>
      <c r="S114" s="10">
        <v>4</v>
      </c>
      <c r="T114" s="10">
        <v>90712643</v>
      </c>
      <c r="U114" s="10" t="s">
        <v>255</v>
      </c>
      <c r="V114" s="10"/>
      <c r="W114" s="10" t="s">
        <v>41</v>
      </c>
      <c r="X114" s="10" t="s">
        <v>42</v>
      </c>
      <c r="Y114" s="19">
        <v>691</v>
      </c>
      <c r="Z114" s="19">
        <v>1457</v>
      </c>
      <c r="AA114" s="19">
        <f t="shared" si="3"/>
        <v>2148</v>
      </c>
      <c r="AB114" s="20">
        <v>1728</v>
      </c>
      <c r="AC114" s="20">
        <v>3643</v>
      </c>
      <c r="AD114" s="20">
        <f t="shared" si="4"/>
        <v>5371</v>
      </c>
      <c r="AE114" s="19">
        <v>691</v>
      </c>
      <c r="AF114" s="19">
        <v>1457</v>
      </c>
      <c r="AG114" s="19">
        <f t="shared" si="5"/>
        <v>2148</v>
      </c>
      <c r="AH114" s="18"/>
      <c r="AI114" s="18"/>
      <c r="AJ114" s="18"/>
      <c r="AK114" s="18"/>
    </row>
    <row r="115" spans="1:37">
      <c r="A115" s="10">
        <v>112</v>
      </c>
      <c r="B115" s="12" t="s">
        <v>31</v>
      </c>
      <c r="C115" s="12" t="s">
        <v>32</v>
      </c>
      <c r="D115" s="12" t="s">
        <v>28</v>
      </c>
      <c r="E115" s="12" t="s">
        <v>29</v>
      </c>
      <c r="F115" s="12" t="s">
        <v>30</v>
      </c>
      <c r="G115" s="12" t="s">
        <v>303</v>
      </c>
      <c r="H115" s="12" t="s">
        <v>163</v>
      </c>
      <c r="I115" s="12" t="s">
        <v>38</v>
      </c>
      <c r="J115" s="12"/>
      <c r="K115" s="12"/>
      <c r="L115" s="12" t="s">
        <v>28</v>
      </c>
      <c r="M115" s="12" t="s">
        <v>29</v>
      </c>
      <c r="N115" s="12" t="s">
        <v>35</v>
      </c>
      <c r="O115" s="12" t="s">
        <v>34</v>
      </c>
      <c r="P115" s="12" t="s">
        <v>36</v>
      </c>
      <c r="Q115" s="12" t="s">
        <v>37</v>
      </c>
      <c r="R115" s="10" t="s">
        <v>165</v>
      </c>
      <c r="S115" s="10" t="s">
        <v>256</v>
      </c>
      <c r="T115" s="10">
        <v>83417681</v>
      </c>
      <c r="U115" s="10" t="s">
        <v>257</v>
      </c>
      <c r="V115" s="10"/>
      <c r="W115" s="10" t="s">
        <v>41</v>
      </c>
      <c r="X115" s="10" t="s">
        <v>42</v>
      </c>
      <c r="Y115" s="19">
        <v>323</v>
      </c>
      <c r="Z115" s="19">
        <v>752</v>
      </c>
      <c r="AA115" s="19">
        <f t="shared" si="3"/>
        <v>1075</v>
      </c>
      <c r="AB115" s="20">
        <v>808</v>
      </c>
      <c r="AC115" s="20">
        <v>1881</v>
      </c>
      <c r="AD115" s="20">
        <f t="shared" si="4"/>
        <v>2689</v>
      </c>
      <c r="AE115" s="19">
        <v>323</v>
      </c>
      <c r="AF115" s="19">
        <v>752</v>
      </c>
      <c r="AG115" s="19">
        <f t="shared" si="5"/>
        <v>1075</v>
      </c>
      <c r="AH115" s="18"/>
      <c r="AI115" s="18"/>
      <c r="AJ115" s="18"/>
      <c r="AK115" s="18"/>
    </row>
    <row r="116" spans="1:37">
      <c r="A116" s="10">
        <v>113</v>
      </c>
      <c r="B116" s="12" t="s">
        <v>31</v>
      </c>
      <c r="C116" s="12" t="s">
        <v>32</v>
      </c>
      <c r="D116" s="12" t="s">
        <v>28</v>
      </c>
      <c r="E116" s="12" t="s">
        <v>29</v>
      </c>
      <c r="F116" s="12" t="s">
        <v>30</v>
      </c>
      <c r="G116" s="12" t="s">
        <v>303</v>
      </c>
      <c r="H116" s="12" t="s">
        <v>163</v>
      </c>
      <c r="I116" s="12" t="s">
        <v>38</v>
      </c>
      <c r="J116" s="12"/>
      <c r="K116" s="12">
        <v>48</v>
      </c>
      <c r="L116" s="12" t="s">
        <v>28</v>
      </c>
      <c r="M116" s="12" t="s">
        <v>29</v>
      </c>
      <c r="N116" s="12" t="s">
        <v>35</v>
      </c>
      <c r="O116" s="12" t="s">
        <v>34</v>
      </c>
      <c r="P116" s="12" t="s">
        <v>36</v>
      </c>
      <c r="Q116" s="12" t="s">
        <v>37</v>
      </c>
      <c r="R116" s="10" t="s">
        <v>165</v>
      </c>
      <c r="S116" s="10">
        <v>2</v>
      </c>
      <c r="T116" s="10">
        <v>95414273</v>
      </c>
      <c r="U116" s="10" t="s">
        <v>258</v>
      </c>
      <c r="V116" s="10"/>
      <c r="W116" s="10" t="s">
        <v>41</v>
      </c>
      <c r="X116" s="10" t="s">
        <v>42</v>
      </c>
      <c r="Y116" s="19">
        <v>188</v>
      </c>
      <c r="Z116" s="19">
        <v>739</v>
      </c>
      <c r="AA116" s="19">
        <f t="shared" si="3"/>
        <v>927</v>
      </c>
      <c r="AB116" s="20">
        <v>470</v>
      </c>
      <c r="AC116" s="20">
        <v>1847</v>
      </c>
      <c r="AD116" s="20">
        <f t="shared" si="4"/>
        <v>2317</v>
      </c>
      <c r="AE116" s="19">
        <v>188</v>
      </c>
      <c r="AF116" s="19">
        <v>739</v>
      </c>
      <c r="AG116" s="19">
        <f t="shared" si="5"/>
        <v>927</v>
      </c>
      <c r="AH116" s="18"/>
      <c r="AI116" s="18"/>
      <c r="AJ116" s="18"/>
      <c r="AK116" s="18"/>
    </row>
    <row r="117" spans="1:37">
      <c r="A117" s="10">
        <v>114</v>
      </c>
      <c r="B117" s="12" t="s">
        <v>31</v>
      </c>
      <c r="C117" s="12" t="s">
        <v>32</v>
      </c>
      <c r="D117" s="12" t="s">
        <v>28</v>
      </c>
      <c r="E117" s="12" t="s">
        <v>29</v>
      </c>
      <c r="F117" s="12" t="s">
        <v>30</v>
      </c>
      <c r="G117" s="12" t="s">
        <v>303</v>
      </c>
      <c r="H117" s="12" t="s">
        <v>163</v>
      </c>
      <c r="I117" s="12" t="s">
        <v>259</v>
      </c>
      <c r="J117" s="12"/>
      <c r="K117" s="12"/>
      <c r="L117" s="12" t="s">
        <v>28</v>
      </c>
      <c r="M117" s="12" t="s">
        <v>29</v>
      </c>
      <c r="N117" s="12" t="s">
        <v>35</v>
      </c>
      <c r="O117" s="12" t="s">
        <v>34</v>
      </c>
      <c r="P117" s="12" t="s">
        <v>36</v>
      </c>
      <c r="Q117" s="12" t="s">
        <v>37</v>
      </c>
      <c r="R117" s="10" t="s">
        <v>165</v>
      </c>
      <c r="S117" s="10">
        <v>4</v>
      </c>
      <c r="T117" s="10">
        <v>80776230</v>
      </c>
      <c r="U117" s="10" t="s">
        <v>260</v>
      </c>
      <c r="V117" s="10"/>
      <c r="W117" s="10" t="s">
        <v>41</v>
      </c>
      <c r="X117" s="10" t="s">
        <v>42</v>
      </c>
      <c r="Y117" s="19">
        <v>743</v>
      </c>
      <c r="Z117" s="19">
        <v>1096</v>
      </c>
      <c r="AA117" s="19">
        <f t="shared" si="3"/>
        <v>1839</v>
      </c>
      <c r="AB117" s="20">
        <v>1857</v>
      </c>
      <c r="AC117" s="20">
        <v>2741</v>
      </c>
      <c r="AD117" s="20">
        <f t="shared" si="4"/>
        <v>4598</v>
      </c>
      <c r="AE117" s="19">
        <v>743</v>
      </c>
      <c r="AF117" s="19">
        <v>1096</v>
      </c>
      <c r="AG117" s="19">
        <f t="shared" si="5"/>
        <v>1839</v>
      </c>
      <c r="AH117" s="18"/>
      <c r="AI117" s="18"/>
      <c r="AJ117" s="18"/>
      <c r="AK117" s="18"/>
    </row>
    <row r="118" spans="1:37">
      <c r="A118" s="10">
        <v>115</v>
      </c>
      <c r="B118" s="12" t="s">
        <v>31</v>
      </c>
      <c r="C118" s="12" t="s">
        <v>32</v>
      </c>
      <c r="D118" s="12" t="s">
        <v>28</v>
      </c>
      <c r="E118" s="12" t="s">
        <v>29</v>
      </c>
      <c r="F118" s="12" t="s">
        <v>30</v>
      </c>
      <c r="G118" s="12" t="s">
        <v>303</v>
      </c>
      <c r="H118" s="12" t="s">
        <v>163</v>
      </c>
      <c r="I118" s="12" t="s">
        <v>117</v>
      </c>
      <c r="J118" s="12"/>
      <c r="K118" s="12"/>
      <c r="L118" s="12" t="s">
        <v>28</v>
      </c>
      <c r="M118" s="12" t="s">
        <v>29</v>
      </c>
      <c r="N118" s="12" t="s">
        <v>35</v>
      </c>
      <c r="O118" s="12" t="s">
        <v>34</v>
      </c>
      <c r="P118" s="12" t="s">
        <v>36</v>
      </c>
      <c r="Q118" s="12" t="s">
        <v>37</v>
      </c>
      <c r="R118" s="10" t="s">
        <v>165</v>
      </c>
      <c r="S118" s="10">
        <v>3</v>
      </c>
      <c r="T118" s="10">
        <v>95414336</v>
      </c>
      <c r="U118" s="10" t="s">
        <v>261</v>
      </c>
      <c r="V118" s="10"/>
      <c r="W118" s="10" t="s">
        <v>41</v>
      </c>
      <c r="X118" s="10" t="s">
        <v>42</v>
      </c>
      <c r="Y118" s="19">
        <v>510</v>
      </c>
      <c r="Z118" s="19">
        <v>1481</v>
      </c>
      <c r="AA118" s="19">
        <f t="shared" si="3"/>
        <v>1991</v>
      </c>
      <c r="AB118" s="20">
        <v>1275</v>
      </c>
      <c r="AC118" s="20">
        <v>3702</v>
      </c>
      <c r="AD118" s="20">
        <f t="shared" si="4"/>
        <v>4977</v>
      </c>
      <c r="AE118" s="19">
        <v>510</v>
      </c>
      <c r="AF118" s="19">
        <v>1481</v>
      </c>
      <c r="AG118" s="19">
        <f t="shared" si="5"/>
        <v>1991</v>
      </c>
      <c r="AH118" s="18"/>
      <c r="AI118" s="18"/>
      <c r="AJ118" s="18"/>
      <c r="AK118" s="18"/>
    </row>
    <row r="119" spans="1:37">
      <c r="A119" s="10">
        <v>116</v>
      </c>
      <c r="B119" s="12" t="s">
        <v>31</v>
      </c>
      <c r="C119" s="12" t="s">
        <v>32</v>
      </c>
      <c r="D119" s="12" t="s">
        <v>28</v>
      </c>
      <c r="E119" s="12" t="s">
        <v>29</v>
      </c>
      <c r="F119" s="12" t="s">
        <v>30</v>
      </c>
      <c r="G119" s="12" t="s">
        <v>303</v>
      </c>
      <c r="H119" s="12" t="s">
        <v>163</v>
      </c>
      <c r="I119" s="12" t="s">
        <v>66</v>
      </c>
      <c r="J119" s="12"/>
      <c r="K119" s="12"/>
      <c r="L119" s="12" t="s">
        <v>28</v>
      </c>
      <c r="M119" s="12" t="s">
        <v>29</v>
      </c>
      <c r="N119" s="12" t="s">
        <v>35</v>
      </c>
      <c r="O119" s="12" t="s">
        <v>34</v>
      </c>
      <c r="P119" s="12" t="s">
        <v>36</v>
      </c>
      <c r="Q119" s="12" t="s">
        <v>37</v>
      </c>
      <c r="R119" s="10" t="s">
        <v>165</v>
      </c>
      <c r="S119" s="10">
        <v>5</v>
      </c>
      <c r="T119" s="10">
        <v>83768066</v>
      </c>
      <c r="U119" s="10" t="s">
        <v>262</v>
      </c>
      <c r="V119" s="10"/>
      <c r="W119" s="10" t="s">
        <v>41</v>
      </c>
      <c r="X119" s="10" t="s">
        <v>42</v>
      </c>
      <c r="Y119" s="19">
        <v>1366</v>
      </c>
      <c r="Z119" s="19">
        <v>2898</v>
      </c>
      <c r="AA119" s="19">
        <f t="shared" si="3"/>
        <v>4264</v>
      </c>
      <c r="AB119" s="20">
        <v>3414</v>
      </c>
      <c r="AC119" s="20">
        <v>7246</v>
      </c>
      <c r="AD119" s="20">
        <f t="shared" si="4"/>
        <v>10660</v>
      </c>
      <c r="AE119" s="19">
        <v>1366</v>
      </c>
      <c r="AF119" s="19">
        <v>2898</v>
      </c>
      <c r="AG119" s="19">
        <f t="shared" si="5"/>
        <v>4264</v>
      </c>
      <c r="AH119" s="18"/>
      <c r="AI119" s="18"/>
      <c r="AJ119" s="18"/>
      <c r="AK119" s="18"/>
    </row>
    <row r="120" spans="1:37">
      <c r="A120" s="10">
        <v>117</v>
      </c>
      <c r="B120" s="12" t="s">
        <v>31</v>
      </c>
      <c r="C120" s="12" t="s">
        <v>32</v>
      </c>
      <c r="D120" s="12" t="s">
        <v>28</v>
      </c>
      <c r="E120" s="12" t="s">
        <v>29</v>
      </c>
      <c r="F120" s="12" t="s">
        <v>30</v>
      </c>
      <c r="G120" s="12" t="s">
        <v>303</v>
      </c>
      <c r="H120" s="12" t="s">
        <v>163</v>
      </c>
      <c r="I120" s="12" t="s">
        <v>130</v>
      </c>
      <c r="J120" s="12"/>
      <c r="K120" s="12">
        <v>2</v>
      </c>
      <c r="L120" s="12" t="s">
        <v>28</v>
      </c>
      <c r="M120" s="12" t="s">
        <v>29</v>
      </c>
      <c r="N120" s="12" t="s">
        <v>35</v>
      </c>
      <c r="O120" s="12" t="s">
        <v>34</v>
      </c>
      <c r="P120" s="12" t="s">
        <v>36</v>
      </c>
      <c r="Q120" s="12" t="s">
        <v>37</v>
      </c>
      <c r="R120" s="10" t="s">
        <v>165</v>
      </c>
      <c r="S120" s="10">
        <v>3</v>
      </c>
      <c r="T120" s="10">
        <v>80776379</v>
      </c>
      <c r="U120" s="10" t="s">
        <v>263</v>
      </c>
      <c r="V120" s="10"/>
      <c r="W120" s="10" t="s">
        <v>41</v>
      </c>
      <c r="X120" s="10" t="s">
        <v>42</v>
      </c>
      <c r="Y120" s="19">
        <v>545</v>
      </c>
      <c r="Z120" s="19">
        <v>854</v>
      </c>
      <c r="AA120" s="19">
        <f t="shared" si="3"/>
        <v>1399</v>
      </c>
      <c r="AB120" s="20">
        <v>1363</v>
      </c>
      <c r="AC120" s="20">
        <v>2135</v>
      </c>
      <c r="AD120" s="20">
        <f t="shared" si="4"/>
        <v>3498</v>
      </c>
      <c r="AE120" s="19">
        <v>545</v>
      </c>
      <c r="AF120" s="19">
        <v>854</v>
      </c>
      <c r="AG120" s="19">
        <f t="shared" si="5"/>
        <v>1399</v>
      </c>
      <c r="AH120" s="18"/>
      <c r="AI120" s="18"/>
      <c r="AJ120" s="18"/>
      <c r="AK120" s="18"/>
    </row>
    <row r="121" spans="1:37">
      <c r="A121" s="10">
        <v>118</v>
      </c>
      <c r="B121" s="12" t="s">
        <v>31</v>
      </c>
      <c r="C121" s="12" t="s">
        <v>32</v>
      </c>
      <c r="D121" s="12" t="s">
        <v>28</v>
      </c>
      <c r="E121" s="12" t="s">
        <v>29</v>
      </c>
      <c r="F121" s="12" t="s">
        <v>30</v>
      </c>
      <c r="G121" s="12" t="s">
        <v>303</v>
      </c>
      <c r="H121" s="12" t="s">
        <v>163</v>
      </c>
      <c r="I121" s="12" t="s">
        <v>130</v>
      </c>
      <c r="J121" s="12"/>
      <c r="K121" s="12"/>
      <c r="L121" s="12" t="s">
        <v>28</v>
      </c>
      <c r="M121" s="12" t="s">
        <v>29</v>
      </c>
      <c r="N121" s="12" t="s">
        <v>35</v>
      </c>
      <c r="O121" s="12" t="s">
        <v>34</v>
      </c>
      <c r="P121" s="12" t="s">
        <v>36</v>
      </c>
      <c r="Q121" s="12" t="s">
        <v>37</v>
      </c>
      <c r="R121" s="10" t="s">
        <v>165</v>
      </c>
      <c r="S121" s="10">
        <v>4</v>
      </c>
      <c r="T121" s="10">
        <v>71521792</v>
      </c>
      <c r="U121" s="10" t="s">
        <v>264</v>
      </c>
      <c r="V121" s="10"/>
      <c r="W121" s="10" t="s">
        <v>41</v>
      </c>
      <c r="X121" s="10" t="s">
        <v>42</v>
      </c>
      <c r="Y121" s="19">
        <v>762</v>
      </c>
      <c r="Z121" s="19">
        <v>1640</v>
      </c>
      <c r="AA121" s="19">
        <f t="shared" si="3"/>
        <v>2402</v>
      </c>
      <c r="AB121" s="20">
        <v>1906</v>
      </c>
      <c r="AC121" s="20">
        <v>4101</v>
      </c>
      <c r="AD121" s="20">
        <f t="shared" si="4"/>
        <v>6007</v>
      </c>
      <c r="AE121" s="19">
        <v>762</v>
      </c>
      <c r="AF121" s="19">
        <v>1640</v>
      </c>
      <c r="AG121" s="19">
        <f t="shared" si="5"/>
        <v>2402</v>
      </c>
      <c r="AH121" s="18"/>
      <c r="AI121" s="18"/>
      <c r="AJ121" s="18"/>
      <c r="AK121" s="18"/>
    </row>
    <row r="122" spans="1:37">
      <c r="A122" s="10">
        <v>119</v>
      </c>
      <c r="B122" s="12" t="s">
        <v>31</v>
      </c>
      <c r="C122" s="12" t="s">
        <v>32</v>
      </c>
      <c r="D122" s="12" t="s">
        <v>28</v>
      </c>
      <c r="E122" s="12" t="s">
        <v>29</v>
      </c>
      <c r="F122" s="12" t="s">
        <v>30</v>
      </c>
      <c r="G122" s="12" t="s">
        <v>267</v>
      </c>
      <c r="H122" s="12" t="s">
        <v>265</v>
      </c>
      <c r="I122" s="12" t="s">
        <v>70</v>
      </c>
      <c r="J122" s="12"/>
      <c r="K122" s="12">
        <v>11</v>
      </c>
      <c r="L122" s="12" t="s">
        <v>266</v>
      </c>
      <c r="M122" s="12" t="s">
        <v>29</v>
      </c>
      <c r="N122" s="12" t="s">
        <v>35</v>
      </c>
      <c r="O122" s="12" t="s">
        <v>34</v>
      </c>
      <c r="P122" s="12" t="s">
        <v>36</v>
      </c>
      <c r="Q122" s="12" t="s">
        <v>37</v>
      </c>
      <c r="R122" s="10" t="s">
        <v>39</v>
      </c>
      <c r="S122" s="10">
        <v>17</v>
      </c>
      <c r="T122" s="10">
        <v>13887186</v>
      </c>
      <c r="U122" s="10" t="s">
        <v>268</v>
      </c>
      <c r="V122" s="10"/>
      <c r="W122" s="10" t="s">
        <v>41</v>
      </c>
      <c r="X122" s="10" t="s">
        <v>42</v>
      </c>
      <c r="Y122" s="19">
        <v>328</v>
      </c>
      <c r="Z122" s="19">
        <v>792</v>
      </c>
      <c r="AA122" s="19">
        <f t="shared" si="3"/>
        <v>1120</v>
      </c>
      <c r="AB122" s="20">
        <v>984</v>
      </c>
      <c r="AC122" s="20">
        <v>2376</v>
      </c>
      <c r="AD122" s="20">
        <f t="shared" si="4"/>
        <v>3360</v>
      </c>
      <c r="AE122" s="21">
        <v>328</v>
      </c>
      <c r="AF122" s="21">
        <v>792</v>
      </c>
      <c r="AG122" s="19">
        <f t="shared" si="5"/>
        <v>1120</v>
      </c>
      <c r="AH122" s="18"/>
      <c r="AI122" s="18"/>
      <c r="AJ122" s="18"/>
      <c r="AK122" s="18"/>
    </row>
    <row r="123" spans="1:37">
      <c r="A123" s="10">
        <v>120</v>
      </c>
      <c r="B123" s="12" t="s">
        <v>31</v>
      </c>
      <c r="C123" s="12" t="s">
        <v>32</v>
      </c>
      <c r="D123" s="12" t="s">
        <v>28</v>
      </c>
      <c r="E123" s="12" t="s">
        <v>29</v>
      </c>
      <c r="F123" s="12" t="s">
        <v>30</v>
      </c>
      <c r="G123" s="12" t="s">
        <v>267</v>
      </c>
      <c r="H123" s="12" t="s">
        <v>269</v>
      </c>
      <c r="I123" s="12" t="s">
        <v>70</v>
      </c>
      <c r="J123" s="12"/>
      <c r="K123" s="12">
        <v>11</v>
      </c>
      <c r="L123" s="12" t="s">
        <v>28</v>
      </c>
      <c r="M123" s="12" t="s">
        <v>29</v>
      </c>
      <c r="N123" s="12" t="s">
        <v>35</v>
      </c>
      <c r="O123" s="12" t="s">
        <v>34</v>
      </c>
      <c r="P123" s="12" t="s">
        <v>36</v>
      </c>
      <c r="Q123" s="12" t="s">
        <v>37</v>
      </c>
      <c r="R123" s="10" t="s">
        <v>26</v>
      </c>
      <c r="S123" s="10">
        <v>15</v>
      </c>
      <c r="T123" s="10">
        <v>70348784</v>
      </c>
      <c r="U123" s="10" t="s">
        <v>270</v>
      </c>
      <c r="V123" s="10"/>
      <c r="W123" s="10" t="s">
        <v>41</v>
      </c>
      <c r="X123" s="10" t="s">
        <v>42</v>
      </c>
      <c r="Y123" s="19">
        <v>4868</v>
      </c>
      <c r="Z123" s="19">
        <v>0</v>
      </c>
      <c r="AA123" s="19">
        <f t="shared" si="3"/>
        <v>4868</v>
      </c>
      <c r="AB123" s="20">
        <v>14605</v>
      </c>
      <c r="AC123" s="20">
        <v>0</v>
      </c>
      <c r="AD123" s="20">
        <f t="shared" si="4"/>
        <v>14605</v>
      </c>
      <c r="AE123" s="21">
        <v>4868</v>
      </c>
      <c r="AF123" s="21">
        <v>0</v>
      </c>
      <c r="AG123" s="19">
        <f t="shared" si="5"/>
        <v>4868</v>
      </c>
      <c r="AH123" s="18"/>
      <c r="AI123" s="18"/>
      <c r="AJ123" s="18"/>
      <c r="AK123" s="18"/>
    </row>
    <row r="124" spans="1:37">
      <c r="A124" s="10">
        <v>121</v>
      </c>
      <c r="B124" s="12" t="s">
        <v>31</v>
      </c>
      <c r="C124" s="12" t="s">
        <v>32</v>
      </c>
      <c r="D124" s="12" t="s">
        <v>28</v>
      </c>
      <c r="E124" s="12" t="s">
        <v>29</v>
      </c>
      <c r="F124" s="12" t="s">
        <v>30</v>
      </c>
      <c r="G124" s="12" t="s">
        <v>273</v>
      </c>
      <c r="H124" s="12" t="s">
        <v>271</v>
      </c>
      <c r="I124" s="12" t="s">
        <v>38</v>
      </c>
      <c r="J124" s="12"/>
      <c r="K124" s="12">
        <v>31</v>
      </c>
      <c r="L124" s="12" t="s">
        <v>28</v>
      </c>
      <c r="M124" s="12" t="s">
        <v>29</v>
      </c>
      <c r="N124" s="12" t="s">
        <v>35</v>
      </c>
      <c r="O124" s="12" t="s">
        <v>34</v>
      </c>
      <c r="P124" s="12" t="s">
        <v>36</v>
      </c>
      <c r="Q124" s="12" t="s">
        <v>37</v>
      </c>
      <c r="R124" s="10" t="s">
        <v>26</v>
      </c>
      <c r="S124" s="10">
        <v>20</v>
      </c>
      <c r="T124" s="10">
        <v>72064712</v>
      </c>
      <c r="U124" s="10" t="s">
        <v>272</v>
      </c>
      <c r="V124" s="10"/>
      <c r="W124" s="10" t="s">
        <v>41</v>
      </c>
      <c r="X124" s="10" t="s">
        <v>42</v>
      </c>
      <c r="Y124" s="19">
        <v>7948</v>
      </c>
      <c r="Z124" s="19">
        <v>0</v>
      </c>
      <c r="AA124" s="19">
        <f t="shared" si="3"/>
        <v>7948</v>
      </c>
      <c r="AB124" s="20">
        <v>23843</v>
      </c>
      <c r="AC124" s="20">
        <v>0</v>
      </c>
      <c r="AD124" s="20">
        <f t="shared" si="4"/>
        <v>23843</v>
      </c>
      <c r="AE124" s="21">
        <v>7948</v>
      </c>
      <c r="AF124" s="21">
        <v>0</v>
      </c>
      <c r="AG124" s="19">
        <f t="shared" si="5"/>
        <v>7948</v>
      </c>
      <c r="AH124" s="18"/>
      <c r="AI124" s="18"/>
      <c r="AJ124" s="18"/>
      <c r="AK124" s="18"/>
    </row>
    <row r="125" spans="1:37">
      <c r="A125" s="10">
        <v>122</v>
      </c>
      <c r="B125" s="12" t="s">
        <v>31</v>
      </c>
      <c r="C125" s="12" t="s">
        <v>32</v>
      </c>
      <c r="D125" s="12" t="s">
        <v>28</v>
      </c>
      <c r="E125" s="12" t="s">
        <v>29</v>
      </c>
      <c r="F125" s="12" t="s">
        <v>30</v>
      </c>
      <c r="G125" s="62" t="s">
        <v>274</v>
      </c>
      <c r="H125" s="62" t="s">
        <v>313</v>
      </c>
      <c r="I125" s="12" t="s">
        <v>29</v>
      </c>
      <c r="J125" s="12"/>
      <c r="K125" s="12" t="s">
        <v>275</v>
      </c>
      <c r="L125" s="12" t="s">
        <v>28</v>
      </c>
      <c r="M125" s="12" t="s">
        <v>29</v>
      </c>
      <c r="N125" s="12" t="s">
        <v>35</v>
      </c>
      <c r="O125" s="12" t="s">
        <v>34</v>
      </c>
      <c r="P125" s="12" t="s">
        <v>36</v>
      </c>
      <c r="Q125" s="12" t="s">
        <v>37</v>
      </c>
      <c r="R125" s="10" t="s">
        <v>26</v>
      </c>
      <c r="S125" s="10">
        <v>15</v>
      </c>
      <c r="T125" s="10">
        <v>13828473</v>
      </c>
      <c r="U125" s="10" t="s">
        <v>276</v>
      </c>
      <c r="V125" s="62" t="s">
        <v>314</v>
      </c>
      <c r="W125" s="10" t="s">
        <v>41</v>
      </c>
      <c r="X125" s="10" t="s">
        <v>42</v>
      </c>
      <c r="Y125" s="19">
        <v>10389</v>
      </c>
      <c r="Z125" s="19">
        <v>0</v>
      </c>
      <c r="AA125" s="19">
        <f t="shared" si="3"/>
        <v>10389</v>
      </c>
      <c r="AB125" s="20">
        <v>31166</v>
      </c>
      <c r="AC125" s="20">
        <v>0</v>
      </c>
      <c r="AD125" s="20">
        <f t="shared" si="4"/>
        <v>31166</v>
      </c>
      <c r="AE125" s="21">
        <v>10389</v>
      </c>
      <c r="AF125" s="21">
        <v>0</v>
      </c>
      <c r="AG125" s="19">
        <f t="shared" si="5"/>
        <v>10389</v>
      </c>
      <c r="AH125" s="18"/>
      <c r="AI125" s="18"/>
      <c r="AJ125" s="18"/>
      <c r="AK125" s="18"/>
    </row>
    <row r="126" spans="1:37">
      <c r="A126" s="10">
        <v>123</v>
      </c>
      <c r="B126" s="12" t="s">
        <v>31</v>
      </c>
      <c r="C126" s="12" t="s">
        <v>32</v>
      </c>
      <c r="D126" s="12" t="s">
        <v>28</v>
      </c>
      <c r="E126" s="12" t="s">
        <v>29</v>
      </c>
      <c r="F126" s="12" t="s">
        <v>30</v>
      </c>
      <c r="G126" s="62" t="s">
        <v>274</v>
      </c>
      <c r="H126" s="62" t="s">
        <v>313</v>
      </c>
      <c r="I126" s="12" t="s">
        <v>29</v>
      </c>
      <c r="J126" s="12"/>
      <c r="K126" s="12" t="s">
        <v>275</v>
      </c>
      <c r="L126" s="12" t="s">
        <v>28</v>
      </c>
      <c r="M126" s="12" t="s">
        <v>29</v>
      </c>
      <c r="N126" s="12" t="s">
        <v>35</v>
      </c>
      <c r="O126" s="12" t="s">
        <v>34</v>
      </c>
      <c r="P126" s="12" t="s">
        <v>36</v>
      </c>
      <c r="Q126" s="12" t="s">
        <v>37</v>
      </c>
      <c r="R126" s="10" t="s">
        <v>26</v>
      </c>
      <c r="S126" s="10">
        <v>15</v>
      </c>
      <c r="T126" s="10">
        <v>93730322</v>
      </c>
      <c r="U126" s="10" t="s">
        <v>280</v>
      </c>
      <c r="V126" s="62" t="s">
        <v>314</v>
      </c>
      <c r="W126" s="10" t="s">
        <v>41</v>
      </c>
      <c r="X126" s="10" t="s">
        <v>42</v>
      </c>
      <c r="Y126" s="19">
        <v>3885</v>
      </c>
      <c r="Z126" s="19">
        <v>0</v>
      </c>
      <c r="AA126" s="19">
        <f t="shared" si="3"/>
        <v>3885</v>
      </c>
      <c r="AB126" s="20">
        <v>11655</v>
      </c>
      <c r="AC126" s="20">
        <v>0</v>
      </c>
      <c r="AD126" s="20">
        <f t="shared" si="4"/>
        <v>11655</v>
      </c>
      <c r="AE126" s="21">
        <v>3885</v>
      </c>
      <c r="AF126" s="21">
        <v>0</v>
      </c>
      <c r="AG126" s="19">
        <f t="shared" si="5"/>
        <v>3885</v>
      </c>
      <c r="AH126" s="18"/>
      <c r="AI126" s="18"/>
      <c r="AJ126" s="18"/>
      <c r="AK126" s="18"/>
    </row>
    <row r="127" spans="1:37">
      <c r="A127" s="10">
        <v>124</v>
      </c>
      <c r="B127" s="12" t="s">
        <v>31</v>
      </c>
      <c r="C127" s="12" t="s">
        <v>32</v>
      </c>
      <c r="D127" s="12" t="s">
        <v>28</v>
      </c>
      <c r="E127" s="12" t="s">
        <v>29</v>
      </c>
      <c r="F127" s="12" t="s">
        <v>30</v>
      </c>
      <c r="G127" s="12" t="s">
        <v>277</v>
      </c>
      <c r="H127" s="12" t="s">
        <v>278</v>
      </c>
      <c r="I127" s="12" t="s">
        <v>66</v>
      </c>
      <c r="J127" s="12"/>
      <c r="K127" s="12">
        <v>61</v>
      </c>
      <c r="L127" s="12" t="s">
        <v>28</v>
      </c>
      <c r="M127" s="12" t="s">
        <v>29</v>
      </c>
      <c r="N127" s="12" t="s">
        <v>35</v>
      </c>
      <c r="O127" s="12" t="s">
        <v>34</v>
      </c>
      <c r="P127" s="12" t="s">
        <v>36</v>
      </c>
      <c r="Q127" s="12" t="s">
        <v>37</v>
      </c>
      <c r="R127" s="10" t="s">
        <v>26</v>
      </c>
      <c r="S127" s="10">
        <v>3</v>
      </c>
      <c r="T127" s="10">
        <v>83802205</v>
      </c>
      <c r="U127" s="10" t="s">
        <v>279</v>
      </c>
      <c r="V127" s="10"/>
      <c r="W127" s="10" t="s">
        <v>41</v>
      </c>
      <c r="X127" s="10" t="s">
        <v>42</v>
      </c>
      <c r="Y127" s="19">
        <v>3</v>
      </c>
      <c r="Z127" s="19">
        <v>0</v>
      </c>
      <c r="AA127" s="19">
        <f t="shared" si="3"/>
        <v>3</v>
      </c>
      <c r="AB127" s="20">
        <v>10</v>
      </c>
      <c r="AC127" s="20">
        <v>0</v>
      </c>
      <c r="AD127" s="20">
        <f t="shared" si="4"/>
        <v>10</v>
      </c>
      <c r="AE127" s="21">
        <v>3</v>
      </c>
      <c r="AF127" s="21">
        <v>0</v>
      </c>
      <c r="AG127" s="19">
        <f t="shared" si="5"/>
        <v>3</v>
      </c>
      <c r="AH127" s="18"/>
      <c r="AI127" s="18"/>
      <c r="AJ127" s="18"/>
      <c r="AK127" s="18"/>
    </row>
    <row r="128" spans="1:37">
      <c r="A128" s="10">
        <v>125</v>
      </c>
      <c r="B128" s="12" t="s">
        <v>31</v>
      </c>
      <c r="C128" s="12" t="s">
        <v>32</v>
      </c>
      <c r="D128" s="12" t="s">
        <v>28</v>
      </c>
      <c r="E128" s="12" t="s">
        <v>29</v>
      </c>
      <c r="F128" s="12" t="s">
        <v>30</v>
      </c>
      <c r="G128" s="12" t="s">
        <v>277</v>
      </c>
      <c r="H128" s="12" t="s">
        <v>278</v>
      </c>
      <c r="I128" s="12" t="s">
        <v>66</v>
      </c>
      <c r="J128" s="12"/>
      <c r="K128" s="12">
        <v>61</v>
      </c>
      <c r="L128" s="12" t="s">
        <v>28</v>
      </c>
      <c r="M128" s="12" t="s">
        <v>29</v>
      </c>
      <c r="N128" s="12" t="s">
        <v>35</v>
      </c>
      <c r="O128" s="12" t="s">
        <v>34</v>
      </c>
      <c r="P128" s="12" t="s">
        <v>36</v>
      </c>
      <c r="Q128" s="12" t="s">
        <v>37</v>
      </c>
      <c r="R128" s="10" t="s">
        <v>26</v>
      </c>
      <c r="S128" s="10">
        <v>3</v>
      </c>
      <c r="T128" s="10">
        <v>83802186</v>
      </c>
      <c r="U128" s="10" t="s">
        <v>281</v>
      </c>
      <c r="V128" s="10"/>
      <c r="W128" s="10" t="s">
        <v>41</v>
      </c>
      <c r="X128" s="10" t="s">
        <v>42</v>
      </c>
      <c r="Y128" s="19">
        <v>74</v>
      </c>
      <c r="Z128" s="19">
        <v>0</v>
      </c>
      <c r="AA128" s="19">
        <f t="shared" si="3"/>
        <v>74</v>
      </c>
      <c r="AB128" s="20">
        <v>222</v>
      </c>
      <c r="AC128" s="20">
        <v>0</v>
      </c>
      <c r="AD128" s="20">
        <f t="shared" si="4"/>
        <v>222</v>
      </c>
      <c r="AE128" s="21">
        <v>74</v>
      </c>
      <c r="AF128" s="21">
        <v>0</v>
      </c>
      <c r="AG128" s="19">
        <f t="shared" si="5"/>
        <v>74</v>
      </c>
      <c r="AH128" s="18"/>
      <c r="AI128" s="18"/>
      <c r="AJ128" s="18"/>
      <c r="AK128" s="18"/>
    </row>
    <row r="129" spans="1:37">
      <c r="A129" s="10">
        <v>126</v>
      </c>
      <c r="B129" s="12" t="s">
        <v>31</v>
      </c>
      <c r="C129" s="12" t="s">
        <v>32</v>
      </c>
      <c r="D129" s="12" t="s">
        <v>28</v>
      </c>
      <c r="E129" s="12" t="s">
        <v>29</v>
      </c>
      <c r="F129" s="12" t="s">
        <v>30</v>
      </c>
      <c r="G129" s="12" t="s">
        <v>277</v>
      </c>
      <c r="H129" s="12" t="s">
        <v>278</v>
      </c>
      <c r="I129" s="12" t="s">
        <v>66</v>
      </c>
      <c r="J129" s="12"/>
      <c r="K129" s="12">
        <v>61</v>
      </c>
      <c r="L129" s="12" t="s">
        <v>28</v>
      </c>
      <c r="M129" s="12" t="s">
        <v>29</v>
      </c>
      <c r="N129" s="12" t="s">
        <v>35</v>
      </c>
      <c r="O129" s="12" t="s">
        <v>34</v>
      </c>
      <c r="P129" s="12" t="s">
        <v>36</v>
      </c>
      <c r="Q129" s="12" t="s">
        <v>37</v>
      </c>
      <c r="R129" s="10" t="s">
        <v>26</v>
      </c>
      <c r="S129" s="10">
        <v>20</v>
      </c>
      <c r="T129" s="10">
        <v>90654383</v>
      </c>
      <c r="U129" s="10" t="s">
        <v>282</v>
      </c>
      <c r="V129" s="10"/>
      <c r="W129" s="10" t="s">
        <v>41</v>
      </c>
      <c r="X129" s="10" t="s">
        <v>42</v>
      </c>
      <c r="Y129" s="15">
        <v>6894</v>
      </c>
      <c r="Z129" s="15">
        <v>0</v>
      </c>
      <c r="AA129" s="15">
        <f t="shared" si="3"/>
        <v>6894</v>
      </c>
      <c r="AB129" s="16">
        <v>20681</v>
      </c>
      <c r="AC129" s="16">
        <v>0</v>
      </c>
      <c r="AD129" s="16">
        <f t="shared" si="4"/>
        <v>20681</v>
      </c>
      <c r="AE129" s="17">
        <v>6894</v>
      </c>
      <c r="AF129" s="17">
        <v>0</v>
      </c>
      <c r="AG129" s="15">
        <f t="shared" si="5"/>
        <v>6894</v>
      </c>
      <c r="AH129" s="18"/>
      <c r="AI129" s="18"/>
      <c r="AJ129" s="18"/>
      <c r="AK129" s="18"/>
    </row>
    <row r="130" spans="1:37">
      <c r="A130" s="10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0"/>
      <c r="S130" s="10"/>
      <c r="T130" s="10"/>
      <c r="U130" s="10"/>
      <c r="V130" s="10"/>
      <c r="W130" s="10"/>
      <c r="X130" s="27" t="s">
        <v>23</v>
      </c>
      <c r="Y130" s="28">
        <f>SUM(Y4:Y129)</f>
        <v>139671</v>
      </c>
      <c r="Z130" s="28">
        <f t="shared" ref="Z130:AG130" si="6">SUM(Z4:Z129)</f>
        <v>168153</v>
      </c>
      <c r="AA130" s="28">
        <f t="shared" si="6"/>
        <v>307824</v>
      </c>
      <c r="AB130" s="29">
        <f t="shared" si="6"/>
        <v>400486</v>
      </c>
      <c r="AC130" s="29">
        <f t="shared" si="6"/>
        <v>468839</v>
      </c>
      <c r="AD130" s="29">
        <f t="shared" si="6"/>
        <v>869325</v>
      </c>
      <c r="AE130" s="28">
        <f t="shared" si="6"/>
        <v>139671</v>
      </c>
      <c r="AF130" s="28">
        <f t="shared" si="6"/>
        <v>168153</v>
      </c>
      <c r="AG130" s="28">
        <f t="shared" si="6"/>
        <v>307824</v>
      </c>
      <c r="AH130" s="18"/>
      <c r="AI130" s="18"/>
      <c r="AJ130" s="18"/>
      <c r="AK130" s="18"/>
    </row>
    <row r="131" spans="1:37">
      <c r="A131" s="10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0"/>
      <c r="S131" s="10"/>
      <c r="T131" s="10"/>
      <c r="U131" s="10"/>
      <c r="V131" s="10"/>
      <c r="W131" s="10"/>
      <c r="X131" s="27" t="s">
        <v>310</v>
      </c>
      <c r="Y131" s="30">
        <f>AA130+AD130+AG130</f>
        <v>1484973</v>
      </c>
      <c r="Z131" s="31"/>
      <c r="AA131" s="31"/>
      <c r="AB131" s="31"/>
      <c r="AC131" s="31"/>
      <c r="AD131" s="31"/>
      <c r="AE131" s="31"/>
      <c r="AF131" s="31"/>
      <c r="AG131" s="31"/>
      <c r="AH131" s="18"/>
      <c r="AI131" s="18"/>
      <c r="AJ131" s="18"/>
      <c r="AK131" s="18"/>
    </row>
    <row r="132" spans="1:37">
      <c r="A132" s="10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32"/>
      <c r="AC132" s="32"/>
      <c r="AD132" s="32"/>
      <c r="AE132" s="33"/>
      <c r="AF132" s="33"/>
      <c r="AG132" s="33"/>
      <c r="AH132" s="18"/>
      <c r="AI132" s="18"/>
      <c r="AJ132" s="18"/>
      <c r="AK132" s="18"/>
    </row>
    <row r="133" spans="1:37">
      <c r="A133" s="10"/>
      <c r="B133" s="7" t="s">
        <v>283</v>
      </c>
      <c r="C133" s="34"/>
      <c r="D133" s="34"/>
      <c r="E133" s="18"/>
      <c r="F133" s="18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32"/>
      <c r="AC133" s="32"/>
      <c r="AD133" s="32"/>
      <c r="AE133" s="33"/>
      <c r="AF133" s="33"/>
      <c r="AG133" s="33"/>
      <c r="AH133" s="18"/>
      <c r="AI133" s="18"/>
      <c r="AJ133" s="18"/>
      <c r="AK133" s="18"/>
    </row>
    <row r="134" spans="1:37" ht="47.25" customHeight="1">
      <c r="A134" s="10"/>
      <c r="B134" s="58" t="s">
        <v>284</v>
      </c>
      <c r="C134" s="58" t="s">
        <v>285</v>
      </c>
      <c r="D134" s="59" t="s">
        <v>286</v>
      </c>
      <c r="E134" s="58" t="s">
        <v>287</v>
      </c>
      <c r="F134" s="60" t="s">
        <v>288</v>
      </c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32"/>
      <c r="AC134" s="32"/>
      <c r="AD134" s="32"/>
      <c r="AE134" s="33"/>
      <c r="AF134" s="33"/>
      <c r="AG134" s="33"/>
      <c r="AH134" s="18"/>
      <c r="AI134" s="18"/>
      <c r="AJ134" s="18"/>
      <c r="AK134" s="18"/>
    </row>
    <row r="135" spans="1:37" ht="81.75" customHeight="1">
      <c r="A135" s="10"/>
      <c r="B135" s="58"/>
      <c r="C135" s="58"/>
      <c r="D135" s="59"/>
      <c r="E135" s="58"/>
      <c r="F135" s="60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32"/>
      <c r="AC135" s="32"/>
      <c r="AD135" s="32"/>
      <c r="AE135" s="33"/>
      <c r="AF135" s="33"/>
      <c r="AG135" s="33"/>
      <c r="AH135" s="18"/>
      <c r="AI135" s="18"/>
      <c r="AJ135" s="18"/>
      <c r="AK135" s="18"/>
    </row>
    <row r="136" spans="1:37">
      <c r="A136" s="10"/>
      <c r="B136" s="35" t="s">
        <v>289</v>
      </c>
      <c r="C136" s="35" t="s">
        <v>290</v>
      </c>
      <c r="D136" s="35" t="s">
        <v>291</v>
      </c>
      <c r="E136" s="35" t="s">
        <v>292</v>
      </c>
      <c r="F136" s="35" t="s">
        <v>293</v>
      </c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32"/>
      <c r="AC136" s="32"/>
      <c r="AD136" s="32"/>
      <c r="AE136" s="33"/>
      <c r="AF136" s="33"/>
      <c r="AG136" s="33"/>
      <c r="AH136" s="18"/>
      <c r="AI136" s="18"/>
      <c r="AJ136" s="18"/>
      <c r="AK136" s="18"/>
    </row>
    <row r="137" spans="1:37" ht="15" customHeight="1">
      <c r="A137" s="10"/>
      <c r="B137" s="55" t="s">
        <v>294</v>
      </c>
      <c r="C137" s="56"/>
      <c r="D137" s="56"/>
      <c r="E137" s="56"/>
      <c r="F137" s="57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32"/>
      <c r="AC137" s="32"/>
      <c r="AD137" s="32"/>
      <c r="AE137" s="33"/>
      <c r="AF137" s="33"/>
      <c r="AG137" s="33"/>
      <c r="AH137" s="18"/>
      <c r="AI137" s="18"/>
      <c r="AJ137" s="18"/>
      <c r="AK137" s="18"/>
    </row>
    <row r="138" spans="1:37">
      <c r="A138" s="10"/>
      <c r="B138" s="36" t="s">
        <v>26</v>
      </c>
      <c r="C138" s="37">
        <v>71293</v>
      </c>
      <c r="D138" s="37">
        <f>ROUND(C138*0.3,0)</f>
        <v>21388</v>
      </c>
      <c r="E138" s="37">
        <f>C138+D138</f>
        <v>92681</v>
      </c>
      <c r="F138" s="38">
        <f>C138-D138</f>
        <v>49905</v>
      </c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32"/>
      <c r="AC138" s="32"/>
      <c r="AD138" s="32"/>
      <c r="AE138" s="33"/>
      <c r="AF138" s="33"/>
      <c r="AG138" s="33"/>
      <c r="AH138" s="18"/>
      <c r="AI138" s="18"/>
      <c r="AJ138" s="18"/>
      <c r="AK138" s="18"/>
    </row>
    <row r="139" spans="1:37">
      <c r="A139" s="10"/>
      <c r="B139" s="39" t="s">
        <v>295</v>
      </c>
      <c r="C139" s="37">
        <v>34463</v>
      </c>
      <c r="D139" s="37">
        <f>ROUND(C139*0.3,0)</f>
        <v>10339</v>
      </c>
      <c r="E139" s="37">
        <f>C139+D139</f>
        <v>44802</v>
      </c>
      <c r="F139" s="38">
        <f>C139-D139</f>
        <v>24124</v>
      </c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32"/>
      <c r="AC139" s="32"/>
      <c r="AD139" s="32"/>
      <c r="AE139" s="33"/>
      <c r="AF139" s="33"/>
      <c r="AG139" s="33"/>
      <c r="AH139" s="18"/>
      <c r="AI139" s="18"/>
      <c r="AJ139" s="18"/>
      <c r="AK139" s="18"/>
    </row>
    <row r="140" spans="1:37">
      <c r="A140" s="10"/>
      <c r="B140" s="39" t="s">
        <v>296</v>
      </c>
      <c r="C140" s="37">
        <v>98190</v>
      </c>
      <c r="D140" s="37">
        <f>ROUND(C140*0.3,0)</f>
        <v>29457</v>
      </c>
      <c r="E140" s="37">
        <f>C140+D140</f>
        <v>127647</v>
      </c>
      <c r="F140" s="38">
        <f>C140-D140</f>
        <v>68733</v>
      </c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32"/>
      <c r="AC140" s="32"/>
      <c r="AD140" s="32"/>
      <c r="AE140" s="33"/>
      <c r="AF140" s="33"/>
      <c r="AG140" s="33"/>
      <c r="AH140" s="18"/>
      <c r="AI140" s="18"/>
      <c r="AJ140" s="18"/>
      <c r="AK140" s="18"/>
    </row>
    <row r="141" spans="1:37">
      <c r="A141" s="10"/>
      <c r="B141" s="39" t="s">
        <v>308</v>
      </c>
      <c r="C141" s="37">
        <v>33915</v>
      </c>
      <c r="D141" s="37">
        <f>ROUND(C141*0.3,0)</f>
        <v>10175</v>
      </c>
      <c r="E141" s="37">
        <f>C141+D141</f>
        <v>44090</v>
      </c>
      <c r="F141" s="38">
        <f>C141-D141</f>
        <v>23740</v>
      </c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32"/>
      <c r="AC141" s="32"/>
      <c r="AD141" s="32"/>
      <c r="AE141" s="33"/>
      <c r="AF141" s="33"/>
      <c r="AG141" s="33"/>
      <c r="AH141" s="18"/>
      <c r="AI141" s="18"/>
      <c r="AJ141" s="18"/>
      <c r="AK141" s="18"/>
    </row>
    <row r="142" spans="1:37">
      <c r="A142" s="10"/>
      <c r="B142" s="39" t="s">
        <v>309</v>
      </c>
      <c r="C142" s="37">
        <v>69963</v>
      </c>
      <c r="D142" s="37">
        <f>ROUND(C142*0.3,0)</f>
        <v>20989</v>
      </c>
      <c r="E142" s="37">
        <f>C142+D142</f>
        <v>90952</v>
      </c>
      <c r="F142" s="38">
        <f>C142-D142</f>
        <v>48974</v>
      </c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32"/>
      <c r="AC142" s="32"/>
      <c r="AD142" s="32"/>
      <c r="AE142" s="33"/>
      <c r="AF142" s="33"/>
      <c r="AG142" s="33"/>
      <c r="AH142" s="18"/>
      <c r="AI142" s="18"/>
      <c r="AJ142" s="18"/>
      <c r="AK142" s="18"/>
    </row>
    <row r="143" spans="1:37" ht="51">
      <c r="A143" s="10"/>
      <c r="B143" s="40" t="s">
        <v>297</v>
      </c>
      <c r="C143" s="41">
        <f>SUM(C138:C142)</f>
        <v>307824</v>
      </c>
      <c r="D143" s="41">
        <f>SUM(D138:D142)</f>
        <v>92348</v>
      </c>
      <c r="E143" s="41">
        <f>SUM(E138:E142)</f>
        <v>400172</v>
      </c>
      <c r="F143" s="41">
        <f>SUM(F138:F142)</f>
        <v>215476</v>
      </c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32"/>
      <c r="AC143" s="32"/>
      <c r="AD143" s="32"/>
      <c r="AE143" s="33"/>
      <c r="AF143" s="33"/>
      <c r="AG143" s="33"/>
      <c r="AH143" s="18"/>
      <c r="AI143" s="18"/>
      <c r="AJ143" s="18"/>
      <c r="AK143" s="18"/>
    </row>
    <row r="144" spans="1:37" ht="15" customHeight="1">
      <c r="A144" s="10"/>
      <c r="B144" s="55" t="s">
        <v>298</v>
      </c>
      <c r="C144" s="56"/>
      <c r="D144" s="56"/>
      <c r="E144" s="56"/>
      <c r="F144" s="57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32"/>
      <c r="AC144" s="32"/>
      <c r="AD144" s="32"/>
      <c r="AE144" s="33"/>
      <c r="AF144" s="33"/>
      <c r="AG144" s="33"/>
      <c r="AH144" s="18"/>
      <c r="AI144" s="18"/>
      <c r="AJ144" s="18"/>
      <c r="AK144" s="18"/>
    </row>
    <row r="145" spans="1:37">
      <c r="A145" s="10"/>
      <c r="B145" s="36" t="s">
        <v>26</v>
      </c>
      <c r="C145" s="37">
        <v>283749</v>
      </c>
      <c r="D145" s="37">
        <f>ROUND(C145*0.3,0)</f>
        <v>85125</v>
      </c>
      <c r="E145" s="37">
        <f>C145+D145</f>
        <v>368874</v>
      </c>
      <c r="F145" s="38">
        <f>C145-D145</f>
        <v>198624</v>
      </c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32"/>
      <c r="AC145" s="32"/>
      <c r="AD145" s="32"/>
      <c r="AE145" s="33"/>
      <c r="AF145" s="33"/>
      <c r="AG145" s="33"/>
      <c r="AH145" s="18"/>
      <c r="AI145" s="18"/>
      <c r="AJ145" s="18"/>
      <c r="AK145" s="18"/>
    </row>
    <row r="146" spans="1:37">
      <c r="A146" s="10"/>
      <c r="B146" s="39" t="s">
        <v>295</v>
      </c>
      <c r="C146" s="37">
        <v>137699</v>
      </c>
      <c r="D146" s="37">
        <f>ROUND(C146*0.3,0)</f>
        <v>41310</v>
      </c>
      <c r="E146" s="37">
        <f>C146+D146</f>
        <v>179009</v>
      </c>
      <c r="F146" s="38">
        <f>C146-D146</f>
        <v>96389</v>
      </c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32"/>
      <c r="AC146" s="32"/>
      <c r="AD146" s="32"/>
      <c r="AE146" s="33"/>
      <c r="AF146" s="33"/>
      <c r="AG146" s="33"/>
      <c r="AH146" s="18"/>
      <c r="AI146" s="18"/>
      <c r="AJ146" s="18"/>
      <c r="AK146" s="18"/>
    </row>
    <row r="147" spans="1:37">
      <c r="A147" s="10"/>
      <c r="B147" s="39" t="s">
        <v>296</v>
      </c>
      <c r="C147" s="37">
        <v>392115</v>
      </c>
      <c r="D147" s="37">
        <f>ROUND(C147*0.3,0)</f>
        <v>117635</v>
      </c>
      <c r="E147" s="37">
        <f>C147+D147</f>
        <v>509750</v>
      </c>
      <c r="F147" s="38">
        <f>C147-D147</f>
        <v>274480</v>
      </c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32"/>
      <c r="AC147" s="32"/>
      <c r="AD147" s="32"/>
      <c r="AE147" s="33"/>
      <c r="AF147" s="33"/>
      <c r="AG147" s="33"/>
      <c r="AH147" s="18"/>
      <c r="AI147" s="18"/>
      <c r="AJ147" s="18"/>
      <c r="AK147" s="18"/>
    </row>
    <row r="148" spans="1:37">
      <c r="A148" s="10"/>
      <c r="B148" s="39" t="s">
        <v>308</v>
      </c>
      <c r="C148" s="37">
        <v>118709</v>
      </c>
      <c r="D148" s="37">
        <f>ROUND(C148*0.3,0)</f>
        <v>35613</v>
      </c>
      <c r="E148" s="37">
        <f>C148+D148</f>
        <v>154322</v>
      </c>
      <c r="F148" s="38">
        <f>C148-D148</f>
        <v>83096</v>
      </c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32"/>
      <c r="AC148" s="32"/>
      <c r="AD148" s="32"/>
      <c r="AE148" s="33"/>
      <c r="AF148" s="33"/>
      <c r="AG148" s="33"/>
      <c r="AH148" s="18"/>
      <c r="AI148" s="18"/>
      <c r="AJ148" s="18"/>
      <c r="AK148" s="18"/>
    </row>
    <row r="149" spans="1:37">
      <c r="A149" s="10"/>
      <c r="B149" s="39" t="s">
        <v>309</v>
      </c>
      <c r="C149" s="37">
        <v>244877</v>
      </c>
      <c r="D149" s="37">
        <f>ROUND(C149*0.3,0)</f>
        <v>73463</v>
      </c>
      <c r="E149" s="37">
        <f>C149+D149</f>
        <v>318340</v>
      </c>
      <c r="F149" s="38">
        <f>C149-D149</f>
        <v>171414</v>
      </c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32"/>
      <c r="AC149" s="32"/>
      <c r="AD149" s="32"/>
      <c r="AE149" s="33"/>
      <c r="AF149" s="33"/>
      <c r="AG149" s="33"/>
      <c r="AH149" s="18"/>
      <c r="AI149" s="18"/>
      <c r="AJ149" s="18"/>
      <c r="AK149" s="18"/>
    </row>
    <row r="150" spans="1:37" ht="51">
      <c r="A150" s="10"/>
      <c r="B150" s="40" t="s">
        <v>299</v>
      </c>
      <c r="C150" s="41">
        <f>SUM(C145:C149)</f>
        <v>1177149</v>
      </c>
      <c r="D150" s="41">
        <f>SUM(D145:D149)</f>
        <v>353146</v>
      </c>
      <c r="E150" s="41">
        <f>SUM(E145:E149)</f>
        <v>1530295</v>
      </c>
      <c r="F150" s="41">
        <f>SUM(F145:F149)</f>
        <v>824003</v>
      </c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32"/>
      <c r="AC150" s="32"/>
      <c r="AD150" s="32"/>
      <c r="AE150" s="33"/>
      <c r="AF150" s="33"/>
      <c r="AG150" s="33"/>
      <c r="AH150" s="18"/>
      <c r="AI150" s="18"/>
      <c r="AJ150" s="18"/>
      <c r="AK150" s="18"/>
    </row>
    <row r="151" spans="1:37" ht="51">
      <c r="A151" s="10"/>
      <c r="B151" s="42" t="s">
        <v>300</v>
      </c>
      <c r="C151" s="43">
        <f>C143+C150</f>
        <v>1484973</v>
      </c>
      <c r="D151" s="43">
        <f>D143+D150</f>
        <v>445494</v>
      </c>
      <c r="E151" s="43">
        <f>E143+E150</f>
        <v>1930467</v>
      </c>
      <c r="F151" s="43">
        <f>F143+F150</f>
        <v>1039479</v>
      </c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32"/>
      <c r="AC151" s="32"/>
      <c r="AD151" s="32"/>
      <c r="AE151" s="33"/>
      <c r="AF151" s="33"/>
      <c r="AG151" s="33"/>
      <c r="AH151" s="18"/>
      <c r="AI151" s="18"/>
      <c r="AJ151" s="18"/>
      <c r="AK151" s="18"/>
    </row>
    <row r="152" spans="1:37">
      <c r="A152" s="10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32"/>
      <c r="AC152" s="32"/>
      <c r="AD152" s="32"/>
      <c r="AE152" s="33"/>
      <c r="AF152" s="33"/>
      <c r="AG152" s="33"/>
      <c r="AH152" s="18"/>
      <c r="AI152" s="18"/>
      <c r="AJ152" s="18"/>
      <c r="AK152" s="18"/>
    </row>
    <row r="153" spans="1:37">
      <c r="A153" s="10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32"/>
      <c r="AC153" s="32"/>
      <c r="AD153" s="32"/>
      <c r="AE153" s="33"/>
      <c r="AF153" s="33"/>
      <c r="AG153" s="33"/>
      <c r="AH153" s="18"/>
      <c r="AI153" s="18"/>
      <c r="AJ153" s="18"/>
      <c r="AK153" s="18"/>
    </row>
    <row r="154" spans="1:37">
      <c r="A154" s="14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4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  <c r="AH154" s="18"/>
      <c r="AI154" s="18"/>
      <c r="AJ154" s="18"/>
      <c r="AK154" s="18"/>
    </row>
    <row r="155" spans="1:37">
      <c r="A155" s="14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4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  <c r="AH155" s="18"/>
      <c r="AI155" s="18"/>
      <c r="AJ155" s="18"/>
      <c r="AK155" s="18"/>
    </row>
    <row r="156" spans="1:37">
      <c r="A156" s="14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4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  <c r="AH156" s="18"/>
      <c r="AI156" s="18"/>
      <c r="AJ156" s="18"/>
      <c r="AK156" s="18"/>
    </row>
    <row r="157" spans="1:37">
      <c r="A157" s="14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4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  <c r="AH157" s="18"/>
      <c r="AI157" s="18"/>
      <c r="AJ157" s="18"/>
      <c r="AK157" s="18"/>
    </row>
    <row r="158" spans="1:37">
      <c r="A158" s="14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4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  <c r="AH158" s="18"/>
      <c r="AI158" s="18"/>
      <c r="AJ158" s="18"/>
      <c r="AK158" s="18"/>
    </row>
    <row r="159" spans="1:37">
      <c r="A159" s="14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4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  <c r="AH159" s="18"/>
      <c r="AI159" s="18"/>
      <c r="AJ159" s="18"/>
      <c r="AK159" s="18"/>
    </row>
    <row r="160" spans="1:37">
      <c r="A160" s="14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4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  <c r="AH160" s="18"/>
      <c r="AI160" s="18"/>
      <c r="AJ160" s="18"/>
      <c r="AK160" s="18"/>
    </row>
    <row r="161" spans="1:37">
      <c r="A161" s="14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4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  <c r="AH161" s="18"/>
      <c r="AI161" s="18"/>
      <c r="AJ161" s="18"/>
      <c r="AK161" s="18"/>
    </row>
    <row r="162" spans="1:37">
      <c r="A162" s="14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4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  <c r="AH162" s="18"/>
      <c r="AI162" s="18"/>
      <c r="AJ162" s="18"/>
      <c r="AK162" s="18"/>
    </row>
    <row r="163" spans="1:37">
      <c r="A163" s="14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4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  <c r="AH163" s="18"/>
      <c r="AI163" s="18"/>
      <c r="AJ163" s="18"/>
      <c r="AK163" s="18"/>
    </row>
    <row r="164" spans="1:37">
      <c r="A164" s="14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4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  <c r="AH164" s="18"/>
      <c r="AI164" s="18"/>
      <c r="AJ164" s="18"/>
      <c r="AK164" s="18"/>
    </row>
    <row r="165" spans="1:37">
      <c r="A165" s="14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4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  <c r="AH165" s="18"/>
      <c r="AI165" s="18"/>
      <c r="AJ165" s="18"/>
      <c r="AK165" s="18"/>
    </row>
    <row r="166" spans="1:37">
      <c r="A166" s="14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4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  <c r="AH166" s="18"/>
      <c r="AI166" s="18"/>
      <c r="AJ166" s="18"/>
      <c r="AK166" s="18"/>
    </row>
    <row r="167" spans="1:37">
      <c r="A167" s="14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4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  <c r="AH167" s="18"/>
      <c r="AI167" s="18"/>
      <c r="AJ167" s="18"/>
      <c r="AK167" s="18"/>
    </row>
    <row r="168" spans="1:37">
      <c r="A168" s="14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4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I168" s="18"/>
      <c r="AJ168" s="18"/>
      <c r="AK168" s="18"/>
    </row>
    <row r="169" spans="1:37">
      <c r="A169" s="14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4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</row>
    <row r="170" spans="1:37">
      <c r="A170" s="14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4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</row>
    <row r="171" spans="1:37">
      <c r="A171" s="14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4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  <c r="AK171" s="18"/>
    </row>
    <row r="172" spans="1:37">
      <c r="A172" s="14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4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  <c r="AI172" s="18"/>
      <c r="AJ172" s="18"/>
      <c r="AK172" s="18"/>
    </row>
    <row r="173" spans="1:37">
      <c r="A173" s="14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4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  <c r="AH173" s="18"/>
      <c r="AI173" s="18"/>
      <c r="AJ173" s="18"/>
      <c r="AK173" s="18"/>
    </row>
    <row r="174" spans="1:37">
      <c r="A174" s="14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4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  <c r="AH174" s="18"/>
      <c r="AI174" s="18"/>
      <c r="AJ174" s="18"/>
      <c r="AK174" s="18"/>
    </row>
    <row r="175" spans="1:37">
      <c r="A175" s="14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4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  <c r="AH175" s="18"/>
      <c r="AI175" s="18"/>
      <c r="AJ175" s="18"/>
      <c r="AK175" s="18"/>
    </row>
    <row r="176" spans="1:37">
      <c r="A176" s="14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4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  <c r="AI176" s="18"/>
      <c r="AJ176" s="18"/>
      <c r="AK176" s="18"/>
    </row>
    <row r="177" spans="1:37">
      <c r="A177" s="14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4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  <c r="AH177" s="18"/>
      <c r="AI177" s="18"/>
      <c r="AJ177" s="18"/>
      <c r="AK177" s="18"/>
    </row>
    <row r="178" spans="1:37">
      <c r="A178" s="14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4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8"/>
    </row>
    <row r="179" spans="1:37">
      <c r="A179" s="14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4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  <c r="AH179" s="18"/>
      <c r="AI179" s="18"/>
      <c r="AJ179" s="18"/>
      <c r="AK179" s="18"/>
    </row>
    <row r="180" spans="1:37">
      <c r="A180" s="14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4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  <c r="AH180" s="18"/>
      <c r="AI180" s="18"/>
      <c r="AJ180" s="18"/>
      <c r="AK180" s="18"/>
    </row>
    <row r="181" spans="1:37">
      <c r="A181" s="14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4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</row>
    <row r="182" spans="1:37">
      <c r="A182" s="14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4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  <c r="AH182" s="18"/>
      <c r="AI182" s="18"/>
      <c r="AJ182" s="18"/>
      <c r="AK182" s="18"/>
    </row>
    <row r="183" spans="1:37">
      <c r="A183" s="14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4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  <c r="AH183" s="18"/>
      <c r="AI183" s="18"/>
      <c r="AJ183" s="18"/>
      <c r="AK183" s="18"/>
    </row>
    <row r="184" spans="1:37">
      <c r="A184" s="14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4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  <c r="AH184" s="18"/>
      <c r="AI184" s="18"/>
      <c r="AJ184" s="18"/>
      <c r="AK184" s="18"/>
    </row>
    <row r="185" spans="1:37">
      <c r="A185" s="14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4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  <c r="AH185" s="18"/>
      <c r="AI185" s="18"/>
      <c r="AJ185" s="18"/>
      <c r="AK185" s="18"/>
    </row>
    <row r="186" spans="1:37">
      <c r="A186" s="14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4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  <c r="AH186" s="18"/>
      <c r="AI186" s="18"/>
      <c r="AJ186" s="18"/>
      <c r="AK186" s="18"/>
    </row>
    <row r="187" spans="1:37">
      <c r="A187" s="14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4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  <c r="AH187" s="18"/>
      <c r="AI187" s="18"/>
      <c r="AJ187" s="18"/>
      <c r="AK187" s="18"/>
    </row>
    <row r="188" spans="1:37">
      <c r="A188" s="14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4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  <c r="AH188" s="18"/>
      <c r="AI188" s="18"/>
      <c r="AJ188" s="18"/>
      <c r="AK188" s="18"/>
    </row>
    <row r="189" spans="1:37">
      <c r="A189" s="14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4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  <c r="AH189" s="18"/>
      <c r="AI189" s="18"/>
      <c r="AJ189" s="18"/>
      <c r="AK189" s="18"/>
    </row>
    <row r="190" spans="1:37">
      <c r="A190" s="14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4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  <c r="AH190" s="18"/>
      <c r="AI190" s="18"/>
      <c r="AJ190" s="18"/>
      <c r="AK190" s="18"/>
    </row>
    <row r="191" spans="1:37">
      <c r="A191" s="14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4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  <c r="AH191" s="18"/>
      <c r="AI191" s="18"/>
      <c r="AJ191" s="18"/>
      <c r="AK191" s="18"/>
    </row>
    <row r="192" spans="1:37">
      <c r="A192" s="14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4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  <c r="AH192" s="18"/>
      <c r="AI192" s="18"/>
      <c r="AJ192" s="18"/>
      <c r="AK192" s="18"/>
    </row>
    <row r="193" spans="1:37">
      <c r="A193" s="14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4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  <c r="AH193" s="18"/>
      <c r="AI193" s="18"/>
      <c r="AJ193" s="18"/>
      <c r="AK193" s="18"/>
    </row>
    <row r="194" spans="1:37">
      <c r="A194" s="14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4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  <c r="AH194" s="18"/>
      <c r="AI194" s="18"/>
      <c r="AJ194" s="18"/>
      <c r="AK194" s="18"/>
    </row>
    <row r="195" spans="1:37">
      <c r="A195" s="14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4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  <c r="AH195" s="18"/>
      <c r="AI195" s="18"/>
      <c r="AJ195" s="18"/>
      <c r="AK195" s="18"/>
    </row>
    <row r="196" spans="1:37">
      <c r="A196" s="14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4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  <c r="AH196" s="18"/>
      <c r="AI196" s="18"/>
      <c r="AJ196" s="18"/>
      <c r="AK196" s="18"/>
    </row>
    <row r="197" spans="1:37">
      <c r="A197" s="14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4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  <c r="AH197" s="18"/>
      <c r="AI197" s="18"/>
      <c r="AJ197" s="18"/>
      <c r="AK197" s="18"/>
    </row>
    <row r="198" spans="1:37">
      <c r="A198" s="14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4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  <c r="AH198" s="18"/>
      <c r="AI198" s="18"/>
      <c r="AJ198" s="18"/>
      <c r="AK198" s="18"/>
    </row>
    <row r="199" spans="1:37">
      <c r="A199" s="14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4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  <c r="AH199" s="18"/>
      <c r="AI199" s="18"/>
      <c r="AJ199" s="18"/>
      <c r="AK199" s="18"/>
    </row>
    <row r="200" spans="1:37">
      <c r="A200" s="14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4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  <c r="AH200" s="18"/>
      <c r="AI200" s="18"/>
      <c r="AJ200" s="18"/>
      <c r="AK200" s="18"/>
    </row>
    <row r="201" spans="1:37">
      <c r="A201" s="14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4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  <c r="AH201" s="18"/>
      <c r="AI201" s="18"/>
      <c r="AJ201" s="18"/>
      <c r="AK201" s="18"/>
    </row>
    <row r="202" spans="1:37">
      <c r="A202" s="14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4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  <c r="AH202" s="18"/>
      <c r="AI202" s="18"/>
      <c r="AJ202" s="18"/>
      <c r="AK202" s="18"/>
    </row>
    <row r="203" spans="1:37">
      <c r="A203" s="14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4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  <c r="AH203" s="18"/>
      <c r="AI203" s="18"/>
      <c r="AJ203" s="18"/>
      <c r="AK203" s="18"/>
    </row>
    <row r="204" spans="1:37">
      <c r="A204" s="14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4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  <c r="AH204" s="18"/>
      <c r="AI204" s="18"/>
      <c r="AJ204" s="18"/>
      <c r="AK204" s="18"/>
    </row>
    <row r="205" spans="1:37">
      <c r="A205" s="14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4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  <c r="AH205" s="18"/>
      <c r="AI205" s="18"/>
      <c r="AJ205" s="18"/>
      <c r="AK205" s="18"/>
    </row>
    <row r="206" spans="1:37">
      <c r="A206" s="14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4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  <c r="AH206" s="18"/>
      <c r="AI206" s="18"/>
      <c r="AJ206" s="18"/>
      <c r="AK206" s="18"/>
    </row>
    <row r="207" spans="1:37">
      <c r="A207" s="14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4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  <c r="AH207" s="18"/>
      <c r="AI207" s="18"/>
      <c r="AJ207" s="18"/>
      <c r="AK207" s="18"/>
    </row>
    <row r="208" spans="1:37">
      <c r="A208" s="14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4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  <c r="AH208" s="18"/>
      <c r="AI208" s="18"/>
      <c r="AJ208" s="18"/>
      <c r="AK208" s="18"/>
    </row>
    <row r="209" spans="1:37">
      <c r="A209" s="14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4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  <c r="AH209" s="18"/>
      <c r="AI209" s="18"/>
      <c r="AJ209" s="18"/>
      <c r="AK209" s="18"/>
    </row>
    <row r="210" spans="1:37">
      <c r="A210" s="14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4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  <c r="AH210" s="18"/>
      <c r="AI210" s="18"/>
      <c r="AJ210" s="18"/>
      <c r="AK210" s="18"/>
    </row>
    <row r="211" spans="1:37">
      <c r="A211" s="14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4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  <c r="AH211" s="18"/>
      <c r="AI211" s="18"/>
      <c r="AJ211" s="18"/>
      <c r="AK211" s="18"/>
    </row>
    <row r="212" spans="1:37">
      <c r="A212" s="14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4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  <c r="AH212" s="18"/>
      <c r="AI212" s="18"/>
      <c r="AJ212" s="18"/>
      <c r="AK212" s="18"/>
    </row>
    <row r="213" spans="1:37">
      <c r="A213" s="14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4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  <c r="AH213" s="18"/>
      <c r="AI213" s="18"/>
      <c r="AJ213" s="18"/>
      <c r="AK213" s="18"/>
    </row>
    <row r="214" spans="1:37">
      <c r="A214" s="14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4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  <c r="AH214" s="18"/>
      <c r="AI214" s="18"/>
      <c r="AJ214" s="18"/>
      <c r="AK214" s="18"/>
    </row>
    <row r="215" spans="1:37">
      <c r="A215" s="14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4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  <c r="AH215" s="18"/>
      <c r="AI215" s="18"/>
      <c r="AJ215" s="18"/>
      <c r="AK215" s="18"/>
    </row>
    <row r="216" spans="1:37">
      <c r="A216" s="14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4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  <c r="AH216" s="18"/>
      <c r="AI216" s="18"/>
      <c r="AJ216" s="18"/>
      <c r="AK216" s="18"/>
    </row>
    <row r="217" spans="1:37">
      <c r="A217" s="14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4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  <c r="AH217" s="18"/>
      <c r="AI217" s="18"/>
      <c r="AJ217" s="18"/>
      <c r="AK217" s="18"/>
    </row>
    <row r="218" spans="1:37">
      <c r="A218" s="14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4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  <c r="AH218" s="18"/>
      <c r="AI218" s="18"/>
      <c r="AJ218" s="18"/>
      <c r="AK218" s="18"/>
    </row>
    <row r="219" spans="1:37">
      <c r="A219" s="14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4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  <c r="AH219" s="18"/>
      <c r="AI219" s="18"/>
      <c r="AJ219" s="18"/>
      <c r="AK219" s="18"/>
    </row>
    <row r="220" spans="1:37">
      <c r="A220" s="14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4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  <c r="AH220" s="18"/>
      <c r="AI220" s="18"/>
      <c r="AJ220" s="18"/>
      <c r="AK220" s="18"/>
    </row>
    <row r="221" spans="1:37">
      <c r="A221" s="14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4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  <c r="AH221" s="18"/>
      <c r="AI221" s="18"/>
      <c r="AJ221" s="18"/>
      <c r="AK221" s="18"/>
    </row>
    <row r="222" spans="1:37">
      <c r="A222" s="14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4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  <c r="AH222" s="18"/>
      <c r="AI222" s="18"/>
      <c r="AJ222" s="18"/>
      <c r="AK222" s="18"/>
    </row>
    <row r="223" spans="1:37">
      <c r="A223" s="14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4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  <c r="AH223" s="18"/>
      <c r="AI223" s="18"/>
      <c r="AJ223" s="18"/>
      <c r="AK223" s="18"/>
    </row>
    <row r="224" spans="1:37">
      <c r="A224" s="14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4"/>
      <c r="S224" s="18"/>
      <c r="T224" s="18"/>
      <c r="U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  <c r="AH224" s="18"/>
      <c r="AI224" s="18"/>
      <c r="AJ224" s="18"/>
      <c r="AK224" s="18"/>
    </row>
    <row r="225" spans="1:37">
      <c r="A225" s="14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4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  <c r="AH225" s="18"/>
      <c r="AI225" s="18"/>
      <c r="AJ225" s="18"/>
      <c r="AK225" s="18"/>
    </row>
    <row r="226" spans="1:37">
      <c r="A226" s="14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4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  <c r="AH226" s="18"/>
      <c r="AI226" s="18"/>
      <c r="AJ226" s="18"/>
      <c r="AK226" s="18"/>
    </row>
    <row r="227" spans="1:37">
      <c r="A227" s="14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4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  <c r="AH227" s="18"/>
      <c r="AI227" s="18"/>
      <c r="AJ227" s="18"/>
      <c r="AK227" s="18"/>
    </row>
    <row r="228" spans="1:37">
      <c r="A228" s="14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4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  <c r="AH228" s="18"/>
      <c r="AI228" s="18"/>
      <c r="AJ228" s="18"/>
      <c r="AK228" s="18"/>
    </row>
    <row r="229" spans="1:37">
      <c r="A229" s="14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4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  <c r="AH229" s="18"/>
      <c r="AI229" s="18"/>
      <c r="AJ229" s="18"/>
      <c r="AK229" s="18"/>
    </row>
    <row r="230" spans="1:37">
      <c r="A230" s="14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4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  <c r="AH230" s="18"/>
      <c r="AI230" s="18"/>
      <c r="AJ230" s="18"/>
      <c r="AK230" s="18"/>
    </row>
    <row r="231" spans="1:37">
      <c r="A231" s="14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4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  <c r="AH231" s="18"/>
      <c r="AI231" s="18"/>
      <c r="AJ231" s="18"/>
      <c r="AK231" s="18"/>
    </row>
    <row r="232" spans="1:37">
      <c r="A232" s="14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4"/>
      <c r="S232" s="18"/>
      <c r="T232" s="18"/>
      <c r="U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  <c r="AH232" s="18"/>
      <c r="AI232" s="18"/>
      <c r="AJ232" s="18"/>
      <c r="AK232" s="18"/>
    </row>
    <row r="233" spans="1:37">
      <c r="A233" s="14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4"/>
      <c r="S233" s="18"/>
      <c r="T233" s="18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</row>
    <row r="234" spans="1:37">
      <c r="A234" s="14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4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</row>
    <row r="235" spans="1:37">
      <c r="A235" s="14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4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</row>
    <row r="236" spans="1:37">
      <c r="A236" s="14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4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</row>
    <row r="237" spans="1:37">
      <c r="A237" s="14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4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</row>
    <row r="238" spans="1:37">
      <c r="A238" s="14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4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</row>
    <row r="239" spans="1:37">
      <c r="A239" s="14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4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</row>
    <row r="240" spans="1:37">
      <c r="A240" s="14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4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</row>
    <row r="241" spans="1:37">
      <c r="A241" s="14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4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</row>
    <row r="242" spans="1:37">
      <c r="A242" s="14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4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</row>
    <row r="243" spans="1:37">
      <c r="A243" s="14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4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</row>
    <row r="244" spans="1:37">
      <c r="A244" s="14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4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</row>
    <row r="245" spans="1:37">
      <c r="A245" s="14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4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</row>
    <row r="246" spans="1:37">
      <c r="A246" s="14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4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</row>
    <row r="247" spans="1:37">
      <c r="A247" s="14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4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</row>
    <row r="248" spans="1:37">
      <c r="A248" s="14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4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</row>
    <row r="249" spans="1:37">
      <c r="A249" s="14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4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</row>
    <row r="250" spans="1:37">
      <c r="A250" s="14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4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</row>
    <row r="251" spans="1:37">
      <c r="A251" s="14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4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</row>
    <row r="252" spans="1:37">
      <c r="A252" s="14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4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</row>
    <row r="253" spans="1:37">
      <c r="A253" s="14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4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</row>
    <row r="254" spans="1:37">
      <c r="A254" s="14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4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</row>
    <row r="255" spans="1:37">
      <c r="A255" s="14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4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</row>
    <row r="256" spans="1:37">
      <c r="A256" s="14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4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</row>
    <row r="257" spans="1:37">
      <c r="A257" s="14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4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</row>
    <row r="258" spans="1:37">
      <c r="A258" s="14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4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</row>
    <row r="259" spans="1:37">
      <c r="A259" s="14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4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</row>
    <row r="260" spans="1:37">
      <c r="A260" s="14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4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</row>
    <row r="261" spans="1:37">
      <c r="A261" s="14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4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</row>
    <row r="262" spans="1:37">
      <c r="A262" s="14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4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</row>
    <row r="263" spans="1:37">
      <c r="A263" s="14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4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</row>
    <row r="264" spans="1:37">
      <c r="A264" s="14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4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</row>
    <row r="265" spans="1:37">
      <c r="A265" s="14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4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</row>
    <row r="266" spans="1:37">
      <c r="A266" s="14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4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</row>
    <row r="267" spans="1:37">
      <c r="A267" s="14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4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</row>
    <row r="268" spans="1:37">
      <c r="A268" s="14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4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</row>
    <row r="269" spans="1:37">
      <c r="A269" s="14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4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</row>
    <row r="270" spans="1:37">
      <c r="A270" s="14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4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</row>
    <row r="271" spans="1:37">
      <c r="A271" s="14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4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</row>
    <row r="272" spans="1:37">
      <c r="A272" s="14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4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</row>
    <row r="273" spans="1:37">
      <c r="A273" s="14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4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</row>
    <row r="274" spans="1:37">
      <c r="A274" s="14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4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</row>
    <row r="275" spans="1:37">
      <c r="A275" s="14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4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</row>
    <row r="276" spans="1:37">
      <c r="A276" s="14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4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</row>
    <row r="277" spans="1:37">
      <c r="A277" s="14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4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</row>
    <row r="278" spans="1:37">
      <c r="A278" s="14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4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</row>
    <row r="279" spans="1:37">
      <c r="A279" s="14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4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</row>
    <row r="280" spans="1:37">
      <c r="A280" s="14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4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</row>
    <row r="281" spans="1:37">
      <c r="A281" s="14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4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</row>
    <row r="282" spans="1:37">
      <c r="A282" s="14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4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</row>
    <row r="283" spans="1:37">
      <c r="A283" s="14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4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</row>
    <row r="284" spans="1:37">
      <c r="A284" s="14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4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</row>
    <row r="285" spans="1:37">
      <c r="A285" s="14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4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</row>
    <row r="286" spans="1:37">
      <c r="A286" s="14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4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</row>
    <row r="287" spans="1:37">
      <c r="A287" s="14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4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</row>
    <row r="288" spans="1:37">
      <c r="A288" s="14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4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</row>
    <row r="289" spans="1:37">
      <c r="A289" s="14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4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</row>
    <row r="290" spans="1:37">
      <c r="A290" s="14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4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</row>
    <row r="291" spans="1:37">
      <c r="A291" s="14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4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</row>
    <row r="292" spans="1:37">
      <c r="A292" s="14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4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</row>
    <row r="293" spans="1:37">
      <c r="A293" s="14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4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</row>
    <row r="294" spans="1:37">
      <c r="A294" s="14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4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</row>
    <row r="295" spans="1:37">
      <c r="A295" s="14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4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</row>
    <row r="296" spans="1:37">
      <c r="A296" s="14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4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</row>
    <row r="297" spans="1:37">
      <c r="A297" s="14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4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</row>
    <row r="298" spans="1:37">
      <c r="A298" s="14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4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</row>
    <row r="299" spans="1:37">
      <c r="A299" s="14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4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</row>
    <row r="300" spans="1:37">
      <c r="A300" s="14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4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</row>
    <row r="301" spans="1:37">
      <c r="A301" s="14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4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  <c r="AK301" s="18"/>
    </row>
    <row r="302" spans="1:37">
      <c r="A302" s="14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4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</row>
    <row r="303" spans="1:37">
      <c r="A303" s="14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4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8"/>
    </row>
    <row r="304" spans="1:37">
      <c r="A304" s="14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4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</row>
    <row r="305" spans="1:37">
      <c r="A305" s="14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4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</row>
    <row r="306" spans="1:37">
      <c r="A306" s="14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4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8"/>
    </row>
    <row r="307" spans="1:37">
      <c r="A307" s="14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4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</row>
    <row r="308" spans="1:37">
      <c r="A308" s="14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4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8"/>
    </row>
    <row r="309" spans="1:37">
      <c r="A309" s="14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4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</row>
    <row r="310" spans="1:37">
      <c r="A310" s="14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4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8"/>
    </row>
    <row r="311" spans="1:37">
      <c r="A311" s="14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4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8"/>
    </row>
    <row r="312" spans="1:37">
      <c r="A312" s="14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4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</row>
    <row r="313" spans="1:37">
      <c r="A313" s="14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4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8"/>
    </row>
    <row r="314" spans="1:37">
      <c r="A314" s="14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4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</row>
    <row r="315" spans="1:37">
      <c r="A315" s="14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4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8"/>
    </row>
    <row r="316" spans="1:37">
      <c r="A316" s="14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4"/>
      <c r="S316" s="18"/>
      <c r="T316" s="18"/>
      <c r="U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8"/>
    </row>
    <row r="317" spans="1:37">
      <c r="A317" s="14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4"/>
      <c r="S317" s="18"/>
      <c r="T317" s="18"/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8"/>
    </row>
    <row r="318" spans="1:37">
      <c r="A318" s="14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4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</row>
    <row r="319" spans="1:37">
      <c r="A319" s="14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4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</row>
    <row r="320" spans="1:37">
      <c r="A320" s="14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4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</row>
    <row r="321" spans="1:37">
      <c r="A321" s="14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4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</row>
    <row r="322" spans="1:37">
      <c r="A322" s="14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4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</row>
    <row r="323" spans="1:37">
      <c r="A323" s="14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4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</row>
    <row r="324" spans="1:37">
      <c r="A324" s="14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4"/>
      <c r="S324" s="18"/>
      <c r="T324" s="18"/>
      <c r="U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</row>
    <row r="325" spans="1:37">
      <c r="A325" s="14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4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</row>
    <row r="326" spans="1:37">
      <c r="A326" s="14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4"/>
      <c r="S326" s="18"/>
      <c r="T326" s="18"/>
      <c r="U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</row>
    <row r="327" spans="1:37">
      <c r="A327" s="14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4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</row>
    <row r="328" spans="1:37">
      <c r="A328" s="14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4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</row>
    <row r="329" spans="1:37">
      <c r="A329" s="14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4"/>
      <c r="S329" s="18"/>
      <c r="T329" s="18"/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</row>
    <row r="330" spans="1:37">
      <c r="A330" s="14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4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</row>
    <row r="331" spans="1:37">
      <c r="A331" s="14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4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</row>
    <row r="332" spans="1:37">
      <c r="A332" s="14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4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</row>
    <row r="333" spans="1:37">
      <c r="A333" s="14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4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</row>
    <row r="334" spans="1:37">
      <c r="A334" s="14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4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</row>
    <row r="335" spans="1:37">
      <c r="A335" s="14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4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</row>
    <row r="336" spans="1:37">
      <c r="A336" s="14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4"/>
      <c r="S336" s="18"/>
      <c r="T336" s="18"/>
      <c r="U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</row>
    <row r="337" spans="1:37">
      <c r="A337" s="14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4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</row>
    <row r="338" spans="1:37">
      <c r="A338" s="14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4"/>
      <c r="S338" s="18"/>
      <c r="T338" s="18"/>
      <c r="U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</row>
    <row r="339" spans="1:37">
      <c r="A339" s="14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4"/>
      <c r="S339" s="18"/>
      <c r="T339" s="18"/>
      <c r="U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</row>
    <row r="340" spans="1:37">
      <c r="A340" s="14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4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</row>
    <row r="341" spans="1:37">
      <c r="A341" s="14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4"/>
      <c r="S341" s="18"/>
      <c r="T341" s="18"/>
      <c r="U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</row>
    <row r="342" spans="1:37">
      <c r="A342" s="14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4"/>
      <c r="S342" s="18"/>
      <c r="T342" s="18"/>
      <c r="U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</row>
    <row r="343" spans="1:37">
      <c r="A343" s="14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4"/>
      <c r="S343" s="18"/>
      <c r="T343" s="18"/>
      <c r="U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</row>
    <row r="344" spans="1:37">
      <c r="A344" s="14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4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</row>
    <row r="345" spans="1:37">
      <c r="A345" s="14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4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</row>
    <row r="346" spans="1:37">
      <c r="A346" s="14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4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</row>
    <row r="347" spans="1:37">
      <c r="A347" s="14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4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</row>
    <row r="348" spans="1:37">
      <c r="A348" s="14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4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</row>
    <row r="349" spans="1:37">
      <c r="A349" s="14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4"/>
      <c r="S349" s="18"/>
      <c r="T349" s="18"/>
      <c r="U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</row>
    <row r="350" spans="1:37">
      <c r="A350" s="14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4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</row>
    <row r="351" spans="1:37">
      <c r="A351" s="14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4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</row>
    <row r="352" spans="1:37">
      <c r="A352" s="14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4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</row>
    <row r="353" spans="1:37">
      <c r="A353" s="14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4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</row>
    <row r="354" spans="1:37"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5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</row>
    <row r="355" spans="1:37"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5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</row>
    <row r="356" spans="1:37"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5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</row>
    <row r="357" spans="1:37"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5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</row>
    <row r="358" spans="1:37"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5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</row>
    <row r="359" spans="1:37"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5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</row>
    <row r="360" spans="1:37"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5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</row>
    <row r="361" spans="1:37"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5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</row>
    <row r="362" spans="1:37"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5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</row>
    <row r="363" spans="1:37"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5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</row>
    <row r="364" spans="1:37"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5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</row>
    <row r="365" spans="1:37"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5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</row>
    <row r="366" spans="1:37"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5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</row>
    <row r="367" spans="1:37"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5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</row>
    <row r="368" spans="1:37"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5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</row>
    <row r="369" spans="8:36"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5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</row>
    <row r="370" spans="8:36"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5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</row>
    <row r="371" spans="8:36"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5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</row>
    <row r="372" spans="8:36"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5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</row>
    <row r="373" spans="8:36"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5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</row>
    <row r="374" spans="8:36"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5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</row>
    <row r="375" spans="8:36"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5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</row>
    <row r="376" spans="8:36"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5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</row>
    <row r="377" spans="8:36"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5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</row>
    <row r="378" spans="8:36"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5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</row>
    <row r="379" spans="8:36"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5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</row>
    <row r="380" spans="8:36"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5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</row>
    <row r="381" spans="8:36"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5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</row>
    <row r="382" spans="8:36"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5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</row>
    <row r="383" spans="8:36"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5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</row>
    <row r="384" spans="8:36"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5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</row>
    <row r="385" spans="8:36"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5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</row>
    <row r="386" spans="8:36"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5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</row>
    <row r="387" spans="8:36"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5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</row>
    <row r="388" spans="8:36"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5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</row>
    <row r="389" spans="8:36"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5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</row>
    <row r="390" spans="8:36"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5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</row>
    <row r="391" spans="8:36"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5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</row>
    <row r="392" spans="8:36"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5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</row>
    <row r="393" spans="8:36"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5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</row>
    <row r="394" spans="8:36"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5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</row>
    <row r="395" spans="8:36"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5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</row>
    <row r="396" spans="8:36"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5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</row>
    <row r="397" spans="8:36"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5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</row>
    <row r="398" spans="8:36"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5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</row>
    <row r="399" spans="8:36"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5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</row>
    <row r="400" spans="8:36"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5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</row>
    <row r="401" spans="8:36"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5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</row>
    <row r="402" spans="8:36"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5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</row>
    <row r="403" spans="8:36"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5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</row>
    <row r="404" spans="8:36"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5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</row>
    <row r="405" spans="8:36"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5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</row>
    <row r="406" spans="8:36"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5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</row>
    <row r="407" spans="8:36"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5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</row>
    <row r="408" spans="8:36"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5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</row>
    <row r="409" spans="8:36"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5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</row>
    <row r="410" spans="8:36"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5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</row>
    <row r="411" spans="8:36"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5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</row>
    <row r="412" spans="8:36"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5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</row>
    <row r="413" spans="8:36"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5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</row>
    <row r="414" spans="8:36"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5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</row>
    <row r="415" spans="8:36"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5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</row>
    <row r="416" spans="8:36"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5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</row>
    <row r="417" spans="8:36"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5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</row>
    <row r="418" spans="8:36"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5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</row>
    <row r="419" spans="8:36"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5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</row>
    <row r="420" spans="8:36"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5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</row>
    <row r="421" spans="8:36"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5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</row>
    <row r="422" spans="8:36"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5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</row>
    <row r="423" spans="8:36"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5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</row>
    <row r="424" spans="8:36"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5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</row>
    <row r="425" spans="8:36"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5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</row>
    <row r="426" spans="8:36"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5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</row>
    <row r="427" spans="8:36"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5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</row>
    <row r="428" spans="8:36"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5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</row>
    <row r="429" spans="8:36"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5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</row>
    <row r="430" spans="8:36"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5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</row>
    <row r="431" spans="8:36"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5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</row>
    <row r="432" spans="8:36"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5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</row>
    <row r="433" spans="8:36"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5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</row>
    <row r="434" spans="8:36"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5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</row>
    <row r="435" spans="8:36"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5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</row>
    <row r="436" spans="8:36"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5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</row>
    <row r="437" spans="8:36"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5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</row>
    <row r="438" spans="8:36"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5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</row>
    <row r="439" spans="8:36"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5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</row>
    <row r="440" spans="8:36"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5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</row>
    <row r="441" spans="8:36"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5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</row>
    <row r="442" spans="8:36"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5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</row>
    <row r="443" spans="8:36"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5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</row>
    <row r="444" spans="8:36"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5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</row>
    <row r="445" spans="8:36"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5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</row>
    <row r="446" spans="8:36"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5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</row>
    <row r="447" spans="8:36"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5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</row>
    <row r="448" spans="8:36"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5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</row>
    <row r="449" spans="8:36"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5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</row>
    <row r="450" spans="8:36"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5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</row>
    <row r="451" spans="8:36"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5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</row>
    <row r="452" spans="8:36"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5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</row>
    <row r="453" spans="8:36"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5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</row>
    <row r="454" spans="8:36"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5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</row>
    <row r="455" spans="8:36"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5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</row>
    <row r="456" spans="8:36"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5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</row>
    <row r="457" spans="8:36"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5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</row>
    <row r="458" spans="8:36"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5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</row>
    <row r="459" spans="8:36"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5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</row>
    <row r="460" spans="8:36"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5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</row>
    <row r="461" spans="8:36"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5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</row>
    <row r="462" spans="8:36"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5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</row>
    <row r="463" spans="8:36"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5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</row>
    <row r="464" spans="8:36"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5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</row>
    <row r="465" spans="8:36"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5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</row>
    <row r="466" spans="8:36"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5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</row>
    <row r="467" spans="8:36"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5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</row>
    <row r="468" spans="8:36"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5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</row>
    <row r="469" spans="8:36"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5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</row>
    <row r="470" spans="8:36"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5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</row>
    <row r="471" spans="8:36"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5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</row>
    <row r="472" spans="8:36"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5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</row>
    <row r="473" spans="8:36"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5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</row>
    <row r="474" spans="8:36"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5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</row>
    <row r="475" spans="8:36"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5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</row>
    <row r="476" spans="8:36"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5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</row>
    <row r="477" spans="8:36"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5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</row>
    <row r="478" spans="8:36"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5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</row>
    <row r="479" spans="8:36"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5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</row>
  </sheetData>
  <autoFilter ref="A3:AK131">
    <filterColumn colId="33" showButton="0"/>
    <filterColumn colId="34" showButton="0"/>
  </autoFilter>
  <mergeCells count="26">
    <mergeCell ref="B144:F144"/>
    <mergeCell ref="Y2:AA2"/>
    <mergeCell ref="B134:B135"/>
    <mergeCell ref="C134:C135"/>
    <mergeCell ref="D134:D135"/>
    <mergeCell ref="E134:E135"/>
    <mergeCell ref="F134:F135"/>
    <mergeCell ref="B137:F137"/>
    <mergeCell ref="P2:P3"/>
    <mergeCell ref="Q2:Q3"/>
    <mergeCell ref="R2:R3"/>
    <mergeCell ref="S2:S3"/>
    <mergeCell ref="O2:O3"/>
    <mergeCell ref="A2:A3"/>
    <mergeCell ref="B2:F2"/>
    <mergeCell ref="G2:G3"/>
    <mergeCell ref="H2:H3"/>
    <mergeCell ref="I2:M2"/>
    <mergeCell ref="H1:AG1"/>
    <mergeCell ref="AB2:AD2"/>
    <mergeCell ref="AE2:AG2"/>
    <mergeCell ref="AH2:AJ3"/>
    <mergeCell ref="T2:T3"/>
    <mergeCell ref="U2:U3"/>
    <mergeCell ref="V2:V3"/>
    <mergeCell ref="W2:X2"/>
  </mergeCells>
  <conditionalFormatting sqref="U4:U129">
    <cfRule type="duplicateValues" dxfId="1" priority="2" stopIfTrue="1"/>
  </conditionalFormatting>
  <conditionalFormatting sqref="V17">
    <cfRule type="duplicateValues" dxfId="0" priority="1" stopIfTrue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chruszczgruszkae</cp:lastModifiedBy>
  <dcterms:created xsi:type="dcterms:W3CDTF">2019-04-03T10:30:42Z</dcterms:created>
  <dcterms:modified xsi:type="dcterms:W3CDTF">2019-06-14T10:48:40Z</dcterms:modified>
</cp:coreProperties>
</file>